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Tổng hợp" sheetId="1" r:id="rId1"/>
  </sheets>
  <definedNames>
    <definedName name="_xlnm.Print_Titles" localSheetId="0">'Tổng hợp'!$9:$11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<sst xmlns="http://schemas.openxmlformats.org/spreadsheetml/2006/main" count="193" uniqueCount="129">
  <si>
    <t>TRƯỜNG ĐẠI HỌC DUY TÂN</t>
  </si>
  <si>
    <t>CỘNG HÒA XÃ HỘI CHỦ NGHĨA VIỆT NAM</t>
  </si>
  <si>
    <t>KHOA ĐIỆN - ĐIỆN TỬ</t>
  </si>
  <si>
    <t>Độc lập - Tự do - Hạnh phúc</t>
  </si>
  <si>
    <t>ĐỀ NGHỊ KHEN THƯỞNG SINH VIÊN KHOA ĐIỆN - ĐIỆN TỬ</t>
  </si>
  <si>
    <t>NĂM HỌC 2020-2021</t>
  </si>
  <si>
    <t xml:space="preserve">Kính gởi: </t>
  </si>
  <si>
    <t>- Hiệu trưởng Trường Đại học Duy Tân</t>
  </si>
  <si>
    <t>- Trưởng phòng Công tác Sinh viên.</t>
  </si>
  <si>
    <t xml:space="preserve"> Thực hiện Thông báo số 2612/TB-ĐHDT ngày 13/12/2021 của Hiệu trưởng Trường Đại học Duy Tân, Khoa Điện - Điện tử  đã tiến hành họp xét và lập danh sách cụ thể như  sau :</t>
  </si>
  <si>
    <t>STT</t>
  </si>
  <si>
    <t>Mã Sinh viên</t>
  </si>
  <si>
    <t>Họ &amp; Tên</t>
  </si>
  <si>
    <t>Ngày Sinh</t>
  </si>
  <si>
    <t>Lớp</t>
  </si>
  <si>
    <t>Kết quả học tập cả năm</t>
  </si>
  <si>
    <t>Điểm TB năm học  ( Thang 10 )</t>
  </si>
  <si>
    <t>Điểm TB năm học  ( Thang 04 )</t>
  </si>
  <si>
    <t>Xếp loại học tập cả năm</t>
  </si>
  <si>
    <t>Xếp loại rèn luyện cả năm</t>
  </si>
  <si>
    <t>Ghi chú</t>
  </si>
  <si>
    <t>Học Kỳ I</t>
  </si>
  <si>
    <t>Học Kỳ II</t>
  </si>
  <si>
    <t>Số TC  đăng ký</t>
  </si>
  <si>
    <t>TB thang 10</t>
  </si>
  <si>
    <t>TB thang 4</t>
  </si>
  <si>
    <t>26211621467</t>
  </si>
  <si>
    <t>Đoàn Ngọc Bảo</t>
  </si>
  <si>
    <t>K26PNU-EDD</t>
  </si>
  <si>
    <t>Xuất sắc</t>
  </si>
  <si>
    <t>26211620143</t>
  </si>
  <si>
    <t>Nguyễn Đình Thi</t>
  </si>
  <si>
    <t>K26EVT</t>
  </si>
  <si>
    <t>Tốt</t>
  </si>
  <si>
    <t>26211241981</t>
  </si>
  <si>
    <t>Ngô Trần Anh Khoa</t>
  </si>
  <si>
    <t>26211742091</t>
  </si>
  <si>
    <t>Nguyễn Hữu Duật</t>
  </si>
  <si>
    <t>K26EDT</t>
  </si>
  <si>
    <t>26211735041</t>
  </si>
  <si>
    <t>Đỗ Phạm Minh Quyền</t>
  </si>
  <si>
    <t>26211541642</t>
  </si>
  <si>
    <t>Diệp Phước Thịnh</t>
  </si>
  <si>
    <t>K26EDK</t>
  </si>
  <si>
    <t>26211535142</t>
  </si>
  <si>
    <t>Huỳnh Anh</t>
  </si>
  <si>
    <t>26211542759</t>
  </si>
  <si>
    <t>Ngô Văn Hợp</t>
  </si>
  <si>
    <t>26211221565</t>
  </si>
  <si>
    <t>Nguyễn Ngọc Quang Thăng</t>
  </si>
  <si>
    <t>26211524914</t>
  </si>
  <si>
    <t>Trần Văn Tuấn</t>
  </si>
  <si>
    <t>26211542526</t>
  </si>
  <si>
    <t>Hoàng Văn Quỳnh</t>
  </si>
  <si>
    <t>25211705126</t>
  </si>
  <si>
    <t>Phan Văn Truyền</t>
  </si>
  <si>
    <t>K25PNU-EDD</t>
  </si>
  <si>
    <t>25211710596</t>
  </si>
  <si>
    <t>Nguyễn Trường Huy</t>
  </si>
  <si>
    <t>25211612288</t>
  </si>
  <si>
    <t>Nguyễn Trung Kiên</t>
  </si>
  <si>
    <t>25211600099</t>
  </si>
  <si>
    <t>Nguyễn Văn Tấn</t>
  </si>
  <si>
    <t>K25EVT-VJ</t>
  </si>
  <si>
    <t>25211817589</t>
  </si>
  <si>
    <t>Nguyễn Tăng Quý</t>
  </si>
  <si>
    <t>K25EHT</t>
  </si>
  <si>
    <t>25211709006</t>
  </si>
  <si>
    <t>Lê Trung Vỹ</t>
  </si>
  <si>
    <t>K25EDT</t>
  </si>
  <si>
    <t>24211715276</t>
  </si>
  <si>
    <t>Nguyễn Đức</t>
  </si>
  <si>
    <t>K24PNU-EĐ</t>
  </si>
  <si>
    <t>24211603537</t>
  </si>
  <si>
    <t>Nguyễn Anh Quốc Huy</t>
  </si>
  <si>
    <t>K24EVT</t>
  </si>
  <si>
    <t>24211605336</t>
  </si>
  <si>
    <t>Lê Trần Bảo Huy</t>
  </si>
  <si>
    <t>2221169669</t>
  </si>
  <si>
    <t>Nguyễn Trí Hoàng</t>
  </si>
  <si>
    <t>24211616480</t>
  </si>
  <si>
    <t>Đoàn Văn Sơn</t>
  </si>
  <si>
    <t>24211803536</t>
  </si>
  <si>
    <t>Nguyễn Trường Sơn</t>
  </si>
  <si>
    <t>K24EHT</t>
  </si>
  <si>
    <t>24217100858</t>
  </si>
  <si>
    <t>Mai Văn Tuấn</t>
  </si>
  <si>
    <t>K24EDT</t>
  </si>
  <si>
    <t>24211715848</t>
  </si>
  <si>
    <t>Lê Đình Hùng</t>
  </si>
  <si>
    <t>24211703541</t>
  </si>
  <si>
    <t>Trần Văn Huy</t>
  </si>
  <si>
    <t>24211711406</t>
  </si>
  <si>
    <t>Trương Văn Minh</t>
  </si>
  <si>
    <t>2321160722</t>
  </si>
  <si>
    <t>Võ Hữu Phúc</t>
  </si>
  <si>
    <t>K23PNU-EDD</t>
  </si>
  <si>
    <t>2321163803</t>
  </si>
  <si>
    <t>Nguyễn Quang Trường</t>
  </si>
  <si>
    <t>2321164169</t>
  </si>
  <si>
    <t>Lê Đức Hưng</t>
  </si>
  <si>
    <t>2321179969</t>
  </si>
  <si>
    <t>Trần Văn Hiển Thông</t>
  </si>
  <si>
    <t>2321163814</t>
  </si>
  <si>
    <t>Nguyễn Đức Tuấn</t>
  </si>
  <si>
    <t>2321173411</t>
  </si>
  <si>
    <t>Trương Nhất Bách Khoa</t>
  </si>
  <si>
    <t>23201611450</t>
  </si>
  <si>
    <t>Tô Thị Thúy Hà</t>
  </si>
  <si>
    <t>K23EVT</t>
  </si>
  <si>
    <t>Khá</t>
  </si>
  <si>
    <t>2321122012</t>
  </si>
  <si>
    <t>Trần Văn Hà</t>
  </si>
  <si>
    <t>2321174179</t>
  </si>
  <si>
    <t>Lê Bá Quang</t>
  </si>
  <si>
    <t>2321170797</t>
  </si>
  <si>
    <t>Trần Đức Việt</t>
  </si>
  <si>
    <t>23211710441</t>
  </si>
  <si>
    <t>Nguyễn Văn Thành</t>
  </si>
  <si>
    <t>K23EDT</t>
  </si>
  <si>
    <t>2321158419</t>
  </si>
  <si>
    <t>Hồ Ngọc Tuyên</t>
  </si>
  <si>
    <t>2321158430</t>
  </si>
  <si>
    <t>Đàm Phạm Mỹ</t>
  </si>
  <si>
    <t>2321113355</t>
  </si>
  <si>
    <t>Lê Sinh Nhân</t>
  </si>
  <si>
    <t>23211711388</t>
  </si>
  <si>
    <t>Đặng Hồng Thuận</t>
  </si>
  <si>
    <t>TS. HÀ ĐẮC BÌNH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</si>
</sst>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33" borderId="0" xfId="56" applyFont="1" applyFill="1">
      <alignment/>
      <protection/>
    </xf>
    <xf numFmtId="0" fontId="43" fillId="33" borderId="0" xfId="57" applyFont="1" applyFill="1" applyAlignment="1">
      <alignment vertical="center"/>
      <protection/>
    </xf>
    <xf numFmtId="0" fontId="2" fillId="33" borderId="0" xfId="56" applyFont="1" applyFill="1" applyAlignment="1">
      <alignment horizontal="left"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0" xfId="55" applyFont="1" applyFill="1" applyBorder="1" applyAlignment="1">
      <alignment horizontal="left" vertical="center" wrapText="1"/>
      <protection/>
    </xf>
    <xf numFmtId="0" fontId="43" fillId="33" borderId="0" xfId="57" applyFont="1" applyFill="1" applyAlignment="1">
      <alignment horizontal="left" vertical="center"/>
      <protection/>
    </xf>
    <xf numFmtId="0" fontId="4" fillId="33" borderId="0" xfId="55" applyFont="1" applyFill="1" applyBorder="1" applyAlignment="1">
      <alignment vertical="center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5" fillId="33" borderId="0" xfId="56" applyFont="1" applyFill="1">
      <alignment/>
      <protection/>
    </xf>
    <xf numFmtId="0" fontId="5" fillId="33" borderId="0" xfId="56" applyFont="1" applyFill="1" applyAlignment="1">
      <alignment horizontal="center"/>
      <protection/>
    </xf>
    <xf numFmtId="0" fontId="6" fillId="33" borderId="0" xfId="59" applyFont="1" applyFill="1" applyAlignment="1">
      <alignment horizontal="center"/>
      <protection/>
    </xf>
    <xf numFmtId="2" fontId="6" fillId="33" borderId="0" xfId="59" applyNumberFormat="1" applyFont="1" applyFill="1">
      <alignment/>
      <protection/>
    </xf>
    <xf numFmtId="49" fontId="6" fillId="33" borderId="0" xfId="59" applyNumberFormat="1" applyFont="1" applyFill="1" applyAlignment="1">
      <alignment horizontal="left"/>
      <protection/>
    </xf>
    <xf numFmtId="0" fontId="5" fillId="33" borderId="0" xfId="58" applyFont="1" applyFill="1">
      <alignment/>
      <protection/>
    </xf>
    <xf numFmtId="0" fontId="5" fillId="33" borderId="0" xfId="56" applyFont="1" applyFill="1" applyBorder="1" applyAlignment="1">
      <alignment horizontal="left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center" vertical="center"/>
      <protection/>
    </xf>
    <xf numFmtId="0" fontId="7" fillId="33" borderId="0" xfId="55" applyFont="1" applyFill="1" applyBorder="1" applyAlignment="1">
      <alignment vertical="center"/>
      <protection/>
    </xf>
    <xf numFmtId="0" fontId="5" fillId="33" borderId="0" xfId="58" applyFont="1" applyFill="1" applyAlignment="1">
      <alignment/>
      <protection/>
    </xf>
    <xf numFmtId="0" fontId="2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vertical="center"/>
      <protection/>
    </xf>
    <xf numFmtId="0" fontId="5" fillId="33" borderId="0" xfId="59" applyFont="1" applyFill="1">
      <alignment/>
      <protection/>
    </xf>
    <xf numFmtId="0" fontId="5" fillId="33" borderId="10" xfId="55" applyNumberFormat="1" applyFont="1" applyFill="1" applyBorder="1" applyAlignment="1" applyProtection="1">
      <alignment horizontal="center" vertical="center" wrapText="1"/>
      <protection/>
    </xf>
    <xf numFmtId="0" fontId="43" fillId="33" borderId="10" xfId="57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14" fontId="5" fillId="0" borderId="10" xfId="0" applyNumberFormat="1" applyFont="1" applyFill="1" applyBorder="1" applyAlignment="1" applyProtection="1">
      <alignment horizontal="center" wrapText="1"/>
      <protection/>
    </xf>
    <xf numFmtId="49" fontId="5" fillId="33" borderId="10" xfId="56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2" fontId="5" fillId="33" borderId="10" xfId="56" applyNumberFormat="1" applyFont="1" applyFill="1" applyBorder="1" applyAlignment="1" applyProtection="1">
      <alignment horizontal="center" wrapText="1"/>
      <protection/>
    </xf>
    <xf numFmtId="0" fontId="7" fillId="33" borderId="10" xfId="56" applyFont="1" applyFill="1" applyBorder="1" applyAlignment="1">
      <alignment horizontal="center"/>
      <protection/>
    </xf>
    <xf numFmtId="0" fontId="44" fillId="0" borderId="10" xfId="55" applyFont="1" applyBorder="1" applyAlignment="1">
      <alignment horizontal="center"/>
      <protection/>
    </xf>
    <xf numFmtId="0" fontId="44" fillId="0" borderId="10" xfId="55" applyFont="1" applyBorder="1" applyAlignment="1">
      <alignment/>
      <protection/>
    </xf>
    <xf numFmtId="0" fontId="43" fillId="33" borderId="0" xfId="57" applyFont="1" applyFill="1">
      <alignment/>
      <protection/>
    </xf>
    <xf numFmtId="49" fontId="5" fillId="33" borderId="10" xfId="56" applyNumberFormat="1" applyFont="1" applyFill="1" applyBorder="1" applyAlignment="1" applyProtection="1">
      <alignment horizontal="left" wrapText="1"/>
      <protection/>
    </xf>
    <xf numFmtId="14" fontId="5" fillId="33" borderId="10" xfId="56" applyNumberFormat="1" applyFont="1" applyFill="1" applyBorder="1" applyAlignment="1" applyProtection="1">
      <alignment horizontal="center" wrapText="1"/>
      <protection/>
    </xf>
    <xf numFmtId="0" fontId="5" fillId="33" borderId="10" xfId="56" applyNumberFormat="1" applyFont="1" applyFill="1" applyBorder="1" applyAlignment="1" applyProtection="1">
      <alignment horizontal="center" wrapText="1"/>
      <protection/>
    </xf>
    <xf numFmtId="2" fontId="44" fillId="33" borderId="10" xfId="56" applyNumberFormat="1" applyFont="1" applyFill="1" applyBorder="1" applyAlignment="1" applyProtection="1">
      <alignment horizontal="center" wrapText="1"/>
      <protection/>
    </xf>
    <xf numFmtId="0" fontId="44" fillId="34" borderId="10" xfId="55" applyFont="1" applyFill="1" applyBorder="1" applyAlignment="1">
      <alignment horizontal="center"/>
      <protection/>
    </xf>
    <xf numFmtId="49" fontId="5" fillId="33" borderId="10" xfId="58" applyNumberFormat="1" applyFont="1" applyFill="1" applyBorder="1" applyAlignment="1" applyProtection="1">
      <alignment horizontal="left" wrapText="1"/>
      <protection/>
    </xf>
    <xf numFmtId="14" fontId="5" fillId="33" borderId="10" xfId="58" applyNumberFormat="1" applyFont="1" applyFill="1" applyBorder="1" applyAlignment="1" applyProtection="1">
      <alignment horizontal="center" wrapText="1"/>
      <protection/>
    </xf>
    <xf numFmtId="49" fontId="5" fillId="33" borderId="10" xfId="58" applyNumberFormat="1" applyFont="1" applyFill="1" applyBorder="1" applyAlignment="1" applyProtection="1">
      <alignment horizontal="center" wrapText="1"/>
      <protection/>
    </xf>
    <xf numFmtId="0" fontId="5" fillId="33" borderId="10" xfId="58" applyNumberFormat="1" applyFont="1" applyFill="1" applyBorder="1" applyAlignment="1" applyProtection="1">
      <alignment horizontal="center" wrapText="1"/>
      <protection/>
    </xf>
    <xf numFmtId="49" fontId="43" fillId="35" borderId="10" xfId="55" applyNumberFormat="1" applyFont="1" applyFill="1" applyBorder="1" applyAlignment="1" applyProtection="1">
      <alignment horizontal="left" readingOrder="1"/>
      <protection/>
    </xf>
    <xf numFmtId="14" fontId="43" fillId="35" borderId="10" xfId="55" applyNumberFormat="1" applyFont="1" applyFill="1" applyBorder="1" applyAlignment="1" applyProtection="1">
      <alignment horizontal="center"/>
      <protection/>
    </xf>
    <xf numFmtId="0" fontId="43" fillId="35" borderId="10" xfId="55" applyNumberFormat="1" applyFont="1" applyFill="1" applyBorder="1" applyAlignment="1" applyProtection="1">
      <alignment horizontal="center" readingOrder="1"/>
      <protection/>
    </xf>
    <xf numFmtId="0" fontId="45" fillId="33" borderId="10" xfId="56" applyFont="1" applyFill="1" applyBorder="1" applyAlignment="1">
      <alignment horizontal="center"/>
      <protection/>
    </xf>
    <xf numFmtId="49" fontId="43" fillId="35" borderId="10" xfId="55" applyNumberFormat="1" applyFont="1" applyFill="1" applyBorder="1" applyAlignment="1" applyProtection="1">
      <alignment horizontal="center" readingOrder="1"/>
      <protection/>
    </xf>
    <xf numFmtId="49" fontId="43" fillId="35" borderId="10" xfId="0" applyNumberFormat="1" applyFont="1" applyFill="1" applyBorder="1" applyAlignment="1" applyProtection="1">
      <alignment horizontal="left" readingOrder="1"/>
      <protection/>
    </xf>
    <xf numFmtId="14" fontId="43" fillId="35" borderId="10" xfId="0" applyNumberFormat="1" applyFont="1" applyFill="1" applyBorder="1" applyAlignment="1" applyProtection="1">
      <alignment horizontal="center"/>
      <protection/>
    </xf>
    <xf numFmtId="49" fontId="43" fillId="35" borderId="10" xfId="0" applyNumberFormat="1" applyFont="1" applyFill="1" applyBorder="1" applyAlignment="1" applyProtection="1">
      <alignment horizontal="center" readingOrder="1"/>
      <protection/>
    </xf>
    <xf numFmtId="0" fontId="43" fillId="35" borderId="10" xfId="0" applyNumberFormat="1" applyFont="1" applyFill="1" applyBorder="1" applyAlignment="1" applyProtection="1">
      <alignment horizontal="center" readingOrder="1"/>
      <protection/>
    </xf>
    <xf numFmtId="14" fontId="43" fillId="35" borderId="10" xfId="0" applyNumberFormat="1" applyFont="1" applyFill="1" applyBorder="1" applyAlignment="1" applyProtection="1">
      <alignment horizontal="center" readingOrder="1"/>
      <protection/>
    </xf>
    <xf numFmtId="2" fontId="44" fillId="34" borderId="10" xfId="56" applyNumberFormat="1" applyFont="1" applyFill="1" applyBorder="1" applyAlignment="1" applyProtection="1">
      <alignment horizontal="center" wrapText="1"/>
      <protection/>
    </xf>
    <xf numFmtId="0" fontId="43" fillId="33" borderId="0" xfId="57" applyFont="1" applyFill="1" applyAlignment="1">
      <alignment horizontal="center"/>
      <protection/>
    </xf>
    <xf numFmtId="0" fontId="5" fillId="33" borderId="11" xfId="56" applyNumberFormat="1" applyFont="1" applyFill="1" applyBorder="1" applyAlignment="1" applyProtection="1">
      <alignment horizontal="center" vertical="center" wrapText="1"/>
      <protection/>
    </xf>
    <xf numFmtId="0" fontId="5" fillId="33" borderId="12" xfId="56" applyNumberFormat="1" applyFont="1" applyFill="1" applyBorder="1" applyAlignment="1" applyProtection="1">
      <alignment horizontal="center" vertical="center" wrapText="1"/>
      <protection/>
    </xf>
    <xf numFmtId="0" fontId="5" fillId="33" borderId="13" xfId="56" applyNumberFormat="1" applyFont="1" applyFill="1" applyBorder="1" applyAlignment="1" applyProtection="1">
      <alignment horizontal="center" vertical="center" wrapText="1"/>
      <protection/>
    </xf>
    <xf numFmtId="0" fontId="5" fillId="33" borderId="14" xfId="60" applyNumberFormat="1" applyFont="1" applyFill="1" applyBorder="1" applyAlignment="1" applyProtection="1">
      <alignment horizontal="center" vertical="center" wrapText="1"/>
      <protection/>
    </xf>
    <xf numFmtId="0" fontId="5" fillId="33" borderId="15" xfId="60" applyNumberFormat="1" applyFont="1" applyFill="1" applyBorder="1" applyAlignment="1" applyProtection="1">
      <alignment horizontal="center" vertical="center" wrapText="1"/>
      <protection/>
    </xf>
    <xf numFmtId="0" fontId="5" fillId="33" borderId="16" xfId="60" applyNumberFormat="1" applyFont="1" applyFill="1" applyBorder="1" applyAlignment="1" applyProtection="1">
      <alignment horizontal="center" vertical="center" wrapText="1"/>
      <protection/>
    </xf>
    <xf numFmtId="0" fontId="5" fillId="33" borderId="17" xfId="60" applyNumberFormat="1" applyFont="1" applyFill="1" applyBorder="1" applyAlignment="1" applyProtection="1">
      <alignment horizontal="center" vertical="center" wrapText="1"/>
      <protection/>
    </xf>
    <xf numFmtId="0" fontId="5" fillId="33" borderId="18" xfId="60" applyNumberFormat="1" applyFont="1" applyFill="1" applyBorder="1" applyAlignment="1" applyProtection="1">
      <alignment horizontal="center" vertical="center" wrapText="1"/>
      <protection/>
    </xf>
    <xf numFmtId="0" fontId="5" fillId="33" borderId="19" xfId="60" applyNumberFormat="1" applyFont="1" applyFill="1" applyBorder="1" applyAlignment="1" applyProtection="1">
      <alignment horizontal="center" vertical="center" wrapText="1"/>
      <protection/>
    </xf>
    <xf numFmtId="0" fontId="2" fillId="33" borderId="0" xfId="55" applyFont="1" applyFill="1" applyBorder="1" applyAlignment="1">
      <alignment horizontal="left" vertical="center" wrapText="1"/>
      <protection/>
    </xf>
    <xf numFmtId="0" fontId="2" fillId="33" borderId="0" xfId="56" applyFont="1" applyFill="1" applyAlignment="1">
      <alignment horizontal="center" vertical="top"/>
      <protection/>
    </xf>
    <xf numFmtId="0" fontId="2" fillId="33" borderId="0" xfId="56" applyFont="1" applyFill="1" applyAlignment="1">
      <alignment horizontal="center"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6" fillId="33" borderId="0" xfId="57" applyFont="1" applyFill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7" xfId="59"/>
    <cellStyle name="Normal_XET KHEN THUONG 2012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workbookViewId="0" topLeftCell="A52">
      <selection activeCell="U59" sqref="U59"/>
    </sheetView>
  </sheetViews>
  <sheetFormatPr defaultColWidth="9.140625" defaultRowHeight="15"/>
  <cols>
    <col min="1" max="1" width="4.28125" style="35" customWidth="1"/>
    <col min="2" max="2" width="12.00390625" style="56" bestFit="1" customWidth="1"/>
    <col min="3" max="3" width="23.421875" style="35" customWidth="1"/>
    <col min="4" max="4" width="10.7109375" style="56" customWidth="1"/>
    <col min="5" max="5" width="11.7109375" style="56" bestFit="1" customWidth="1"/>
    <col min="6" max="11" width="7.28125" style="35" customWidth="1"/>
    <col min="12" max="13" width="8.421875" style="35" customWidth="1"/>
    <col min="14" max="14" width="9.421875" style="35" customWidth="1"/>
    <col min="15" max="15" width="8.7109375" style="56" customWidth="1"/>
    <col min="16" max="16" width="7.421875" style="35" customWidth="1"/>
    <col min="17" max="16384" width="9.140625" style="35" customWidth="1"/>
  </cols>
  <sheetData>
    <row r="1" spans="1:18" s="2" customFormat="1" ht="18" customHeight="1">
      <c r="A1" s="66" t="s">
        <v>0</v>
      </c>
      <c r="B1" s="66"/>
      <c r="C1" s="66"/>
      <c r="D1" s="67" t="s">
        <v>1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1"/>
      <c r="Q1" s="1"/>
      <c r="R1" s="1"/>
    </row>
    <row r="2" spans="1:18" s="2" customFormat="1" ht="18" customHeight="1">
      <c r="A2" s="3" t="s">
        <v>2</v>
      </c>
      <c r="B2" s="3"/>
      <c r="C2" s="3"/>
      <c r="D2" s="68" t="s">
        <v>3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1"/>
      <c r="Q2" s="1"/>
      <c r="R2" s="1"/>
    </row>
    <row r="3" spans="1:18" s="2" customFormat="1" ht="30.75" customHeight="1">
      <c r="A3" s="4"/>
      <c r="B3" s="5"/>
      <c r="C3" s="6"/>
      <c r="D3" s="69" t="s">
        <v>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"/>
      <c r="Q3" s="7"/>
      <c r="R3" s="7"/>
    </row>
    <row r="4" spans="1:18" s="2" customFormat="1" ht="18" customHeight="1">
      <c r="A4" s="4"/>
      <c r="B4" s="8"/>
      <c r="C4" s="9"/>
      <c r="D4" s="70" t="s">
        <v>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10"/>
      <c r="Q4" s="10"/>
      <c r="R4" s="10"/>
    </row>
    <row r="5" spans="1:18" s="16" customFormat="1" ht="18" customHeight="1">
      <c r="A5" s="4"/>
      <c r="B5" s="8"/>
      <c r="C5" s="11"/>
      <c r="D5" s="12"/>
      <c r="E5" s="13"/>
      <c r="F5" s="14"/>
      <c r="G5" s="13" t="s">
        <v>6</v>
      </c>
      <c r="H5" s="15" t="s">
        <v>7</v>
      </c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6" customFormat="1" ht="18" customHeight="1">
      <c r="A6" s="4"/>
      <c r="B6" s="8"/>
      <c r="C6" s="13"/>
      <c r="D6" s="12"/>
      <c r="E6" s="13"/>
      <c r="F6" s="14"/>
      <c r="G6" s="12"/>
      <c r="H6" s="15" t="s">
        <v>8</v>
      </c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7" s="16" customFormat="1" ht="15.75" customHeight="1">
      <c r="A7" s="17" t="s">
        <v>9</v>
      </c>
      <c r="B7" s="18"/>
      <c r="C7" s="19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19"/>
      <c r="P7" s="20"/>
      <c r="Q7" s="21"/>
    </row>
    <row r="8" spans="1:18" s="16" customFormat="1" ht="12" customHeight="1">
      <c r="A8" s="17"/>
      <c r="B8" s="8"/>
      <c r="C8" s="22"/>
      <c r="D8" s="22"/>
      <c r="E8" s="22"/>
      <c r="F8" s="22"/>
      <c r="G8" s="22"/>
      <c r="H8" s="23"/>
      <c r="I8" s="23"/>
      <c r="J8" s="23"/>
      <c r="K8" s="23"/>
      <c r="L8" s="23"/>
      <c r="M8" s="23"/>
      <c r="N8" s="23"/>
      <c r="O8" s="22"/>
      <c r="P8" s="23"/>
      <c r="Q8" s="23"/>
      <c r="R8" s="23"/>
    </row>
    <row r="9" spans="1:18" s="16" customFormat="1" ht="15" customHeight="1">
      <c r="A9" s="60" t="s">
        <v>10</v>
      </c>
      <c r="B9" s="60" t="s">
        <v>11</v>
      </c>
      <c r="C9" s="60" t="s">
        <v>12</v>
      </c>
      <c r="D9" s="63" t="s">
        <v>13</v>
      </c>
      <c r="E9" s="63" t="s">
        <v>14</v>
      </c>
      <c r="F9" s="57" t="s">
        <v>15</v>
      </c>
      <c r="G9" s="58"/>
      <c r="H9" s="58"/>
      <c r="I9" s="58"/>
      <c r="J9" s="58"/>
      <c r="K9" s="59"/>
      <c r="L9" s="60" t="s">
        <v>16</v>
      </c>
      <c r="M9" s="60" t="s">
        <v>17</v>
      </c>
      <c r="N9" s="60" t="s">
        <v>18</v>
      </c>
      <c r="O9" s="60" t="s">
        <v>19</v>
      </c>
      <c r="P9" s="63" t="s">
        <v>20</v>
      </c>
      <c r="Q9" s="24"/>
      <c r="R9" s="24"/>
    </row>
    <row r="10" spans="1:18" s="16" customFormat="1" ht="15" customHeight="1">
      <c r="A10" s="61"/>
      <c r="B10" s="61"/>
      <c r="C10" s="61"/>
      <c r="D10" s="64"/>
      <c r="E10" s="64"/>
      <c r="F10" s="57" t="s">
        <v>21</v>
      </c>
      <c r="G10" s="58"/>
      <c r="H10" s="59"/>
      <c r="I10" s="57" t="s">
        <v>22</v>
      </c>
      <c r="J10" s="58"/>
      <c r="K10" s="59"/>
      <c r="L10" s="61"/>
      <c r="M10" s="61"/>
      <c r="N10" s="61"/>
      <c r="O10" s="61"/>
      <c r="P10" s="64"/>
      <c r="Q10" s="24"/>
      <c r="R10" s="24"/>
    </row>
    <row r="11" spans="1:18" s="16" customFormat="1" ht="35.25" customHeight="1">
      <c r="A11" s="62"/>
      <c r="B11" s="62"/>
      <c r="C11" s="62"/>
      <c r="D11" s="65"/>
      <c r="E11" s="65"/>
      <c r="F11" s="25" t="s">
        <v>23</v>
      </c>
      <c r="G11" s="25" t="s">
        <v>24</v>
      </c>
      <c r="H11" s="25" t="s">
        <v>25</v>
      </c>
      <c r="I11" s="25" t="s">
        <v>23</v>
      </c>
      <c r="J11" s="25" t="s">
        <v>24</v>
      </c>
      <c r="K11" s="25" t="s">
        <v>25</v>
      </c>
      <c r="L11" s="62"/>
      <c r="M11" s="62"/>
      <c r="N11" s="62"/>
      <c r="O11" s="62"/>
      <c r="P11" s="65"/>
      <c r="Q11" s="24"/>
      <c r="R11" s="24"/>
    </row>
    <row r="12" spans="1:16" ht="19.5" customHeight="1">
      <c r="A12" s="26">
        <v>1</v>
      </c>
      <c r="B12" s="27" t="s">
        <v>26</v>
      </c>
      <c r="C12" s="27" t="s">
        <v>27</v>
      </c>
      <c r="D12" s="28">
        <v>37363</v>
      </c>
      <c r="E12" s="29" t="s">
        <v>28</v>
      </c>
      <c r="F12" s="30">
        <v>15</v>
      </c>
      <c r="G12" s="30">
        <v>8.27</v>
      </c>
      <c r="H12" s="30">
        <v>3.51</v>
      </c>
      <c r="I12" s="30">
        <v>21</v>
      </c>
      <c r="J12" s="30">
        <v>7.96</v>
      </c>
      <c r="K12" s="30">
        <v>3.41</v>
      </c>
      <c r="L12" s="31">
        <f aca="true" t="shared" si="0" ref="L12:L53">(G12*F12+J12*I12)/(F12+I12)</f>
        <v>8.089166666666666</v>
      </c>
      <c r="M12" s="31">
        <f aca="true" t="shared" si="1" ref="M12:M53">(H12*F12+K12*I12)/(F12+I12)</f>
        <v>3.451666666666666</v>
      </c>
      <c r="N12" s="32" t="str">
        <f aca="true" t="shared" si="2" ref="N12:N53">IF(M12&gt;=3.68," Xuất Sắc",IF(M12&gt;=3.34," Giỏi",IF(M12&gt;=2.68," Khá",IF(M12&gt;=2," TB"," Yếu"))))</f>
        <v> Giỏi</v>
      </c>
      <c r="O12" s="33" t="s">
        <v>29</v>
      </c>
      <c r="P12" s="34"/>
    </row>
    <row r="13" spans="1:16" ht="19.5" customHeight="1">
      <c r="A13" s="26">
        <v>2</v>
      </c>
      <c r="B13" s="29" t="s">
        <v>30</v>
      </c>
      <c r="C13" s="36" t="s">
        <v>31</v>
      </c>
      <c r="D13" s="37">
        <v>36494</v>
      </c>
      <c r="E13" s="29" t="s">
        <v>32</v>
      </c>
      <c r="F13" s="38">
        <v>13</v>
      </c>
      <c r="G13" s="38">
        <v>8.22</v>
      </c>
      <c r="H13" s="38">
        <v>3.59</v>
      </c>
      <c r="I13" s="38">
        <v>19</v>
      </c>
      <c r="J13" s="38">
        <v>9.12</v>
      </c>
      <c r="K13" s="38">
        <v>3.94</v>
      </c>
      <c r="L13" s="31">
        <f t="shared" si="0"/>
        <v>8.754375</v>
      </c>
      <c r="M13" s="31">
        <f t="shared" si="1"/>
        <v>3.7978125</v>
      </c>
      <c r="N13" s="32" t="str">
        <f t="shared" si="2"/>
        <v> Xuất Sắc</v>
      </c>
      <c r="O13" s="39" t="s">
        <v>33</v>
      </c>
      <c r="P13" s="39"/>
    </row>
    <row r="14" spans="1:16" ht="19.5" customHeight="1">
      <c r="A14" s="26">
        <v>3</v>
      </c>
      <c r="B14" s="29" t="s">
        <v>34</v>
      </c>
      <c r="C14" s="36" t="s">
        <v>35</v>
      </c>
      <c r="D14" s="37">
        <v>37288</v>
      </c>
      <c r="E14" s="29" t="s">
        <v>32</v>
      </c>
      <c r="F14" s="38">
        <v>15</v>
      </c>
      <c r="G14" s="38">
        <v>7.87</v>
      </c>
      <c r="H14" s="38">
        <v>3.5</v>
      </c>
      <c r="I14" s="38">
        <v>17</v>
      </c>
      <c r="J14" s="38">
        <v>7.87</v>
      </c>
      <c r="K14" s="38">
        <v>3.47</v>
      </c>
      <c r="L14" s="31">
        <f t="shared" si="0"/>
        <v>7.869999999999999</v>
      </c>
      <c r="M14" s="31">
        <f t="shared" si="1"/>
        <v>3.4840625000000003</v>
      </c>
      <c r="N14" s="32" t="str">
        <f t="shared" si="2"/>
        <v> Giỏi</v>
      </c>
      <c r="O14" s="40">
        <v>0</v>
      </c>
      <c r="P14" s="34"/>
    </row>
    <row r="15" spans="1:16" ht="19.5" customHeight="1">
      <c r="A15" s="26">
        <v>4</v>
      </c>
      <c r="B15" s="41" t="s">
        <v>36</v>
      </c>
      <c r="C15" s="41" t="s">
        <v>37</v>
      </c>
      <c r="D15" s="42">
        <v>37392</v>
      </c>
      <c r="E15" s="43" t="s">
        <v>38</v>
      </c>
      <c r="F15" s="44">
        <v>13</v>
      </c>
      <c r="G15" s="44">
        <v>8.9</v>
      </c>
      <c r="H15" s="44">
        <v>3.84</v>
      </c>
      <c r="I15" s="44">
        <v>20</v>
      </c>
      <c r="J15" s="44">
        <v>8.57</v>
      </c>
      <c r="K15" s="44">
        <v>3.73</v>
      </c>
      <c r="L15" s="31">
        <f t="shared" si="0"/>
        <v>8.700000000000001</v>
      </c>
      <c r="M15" s="31">
        <f t="shared" si="1"/>
        <v>3.7733333333333334</v>
      </c>
      <c r="N15" s="32" t="str">
        <f t="shared" si="2"/>
        <v> Xuất Sắc</v>
      </c>
      <c r="O15" s="40">
        <v>0</v>
      </c>
      <c r="P15" s="39"/>
    </row>
    <row r="16" spans="1:16" ht="19.5" customHeight="1">
      <c r="A16" s="26">
        <v>5</v>
      </c>
      <c r="B16" s="41" t="s">
        <v>39</v>
      </c>
      <c r="C16" s="41" t="s">
        <v>40</v>
      </c>
      <c r="D16" s="42">
        <v>36808</v>
      </c>
      <c r="E16" s="43" t="s">
        <v>38</v>
      </c>
      <c r="F16" s="44">
        <v>13</v>
      </c>
      <c r="G16" s="44">
        <v>8.8</v>
      </c>
      <c r="H16" s="44">
        <v>3.69</v>
      </c>
      <c r="I16" s="44">
        <v>20</v>
      </c>
      <c r="J16" s="44">
        <v>8.61</v>
      </c>
      <c r="K16" s="44">
        <v>3.7</v>
      </c>
      <c r="L16" s="31">
        <f t="shared" si="0"/>
        <v>8.684848484848485</v>
      </c>
      <c r="M16" s="31">
        <f t="shared" si="1"/>
        <v>3.696060606060606</v>
      </c>
      <c r="N16" s="32" t="str">
        <f t="shared" si="2"/>
        <v> Xuất Sắc</v>
      </c>
      <c r="O16" s="40">
        <v>0</v>
      </c>
      <c r="P16" s="39"/>
    </row>
    <row r="17" spans="1:16" ht="19.5" customHeight="1">
      <c r="A17" s="26">
        <v>6</v>
      </c>
      <c r="B17" s="29" t="s">
        <v>41</v>
      </c>
      <c r="C17" s="36" t="s">
        <v>42</v>
      </c>
      <c r="D17" s="37">
        <v>37369</v>
      </c>
      <c r="E17" s="29" t="s">
        <v>43</v>
      </c>
      <c r="F17" s="38">
        <v>13</v>
      </c>
      <c r="G17" s="38">
        <v>8.53</v>
      </c>
      <c r="H17" s="38">
        <v>3.71</v>
      </c>
      <c r="I17" s="38">
        <v>19</v>
      </c>
      <c r="J17" s="38">
        <v>8.27</v>
      </c>
      <c r="K17" s="38">
        <v>3.66</v>
      </c>
      <c r="L17" s="31">
        <f t="shared" si="0"/>
        <v>8.375625</v>
      </c>
      <c r="M17" s="31">
        <f t="shared" si="1"/>
        <v>3.6803125000000003</v>
      </c>
      <c r="N17" s="32" t="str">
        <f t="shared" si="2"/>
        <v> Xuất Sắc</v>
      </c>
      <c r="O17" s="33" t="s">
        <v>29</v>
      </c>
      <c r="P17" s="39"/>
    </row>
    <row r="18" spans="1:16" ht="19.5" customHeight="1">
      <c r="A18" s="26">
        <v>7</v>
      </c>
      <c r="B18" s="29" t="s">
        <v>44</v>
      </c>
      <c r="C18" s="36" t="s">
        <v>45</v>
      </c>
      <c r="D18" s="37">
        <v>37503</v>
      </c>
      <c r="E18" s="29" t="s">
        <v>43</v>
      </c>
      <c r="F18" s="38">
        <v>13</v>
      </c>
      <c r="G18" s="38">
        <v>8.49</v>
      </c>
      <c r="H18" s="38">
        <v>3.71</v>
      </c>
      <c r="I18" s="38">
        <v>19</v>
      </c>
      <c r="J18" s="38">
        <v>8.24</v>
      </c>
      <c r="K18" s="38">
        <v>3.65</v>
      </c>
      <c r="L18" s="31">
        <f t="shared" si="0"/>
        <v>8.3415625</v>
      </c>
      <c r="M18" s="31">
        <f t="shared" si="1"/>
        <v>3.6743749999999995</v>
      </c>
      <c r="N18" s="32" t="str">
        <f t="shared" si="2"/>
        <v> Giỏi</v>
      </c>
      <c r="O18" s="33" t="s">
        <v>29</v>
      </c>
      <c r="P18" s="39"/>
    </row>
    <row r="19" spans="1:16" ht="19.5" customHeight="1">
      <c r="A19" s="26">
        <v>8</v>
      </c>
      <c r="B19" s="29" t="s">
        <v>46</v>
      </c>
      <c r="C19" s="36" t="s">
        <v>47</v>
      </c>
      <c r="D19" s="37">
        <v>37495</v>
      </c>
      <c r="E19" s="29" t="s">
        <v>43</v>
      </c>
      <c r="F19" s="38">
        <v>13</v>
      </c>
      <c r="G19" s="38">
        <v>8.58</v>
      </c>
      <c r="H19" s="38">
        <v>3.72</v>
      </c>
      <c r="I19" s="38">
        <v>20</v>
      </c>
      <c r="J19" s="38">
        <v>8.04</v>
      </c>
      <c r="K19" s="38">
        <v>3.48</v>
      </c>
      <c r="L19" s="31">
        <f t="shared" si="0"/>
        <v>8.252727272727272</v>
      </c>
      <c r="M19" s="31">
        <f t="shared" si="1"/>
        <v>3.5745454545454542</v>
      </c>
      <c r="N19" s="32" t="str">
        <f t="shared" si="2"/>
        <v> Giỏi</v>
      </c>
      <c r="O19" s="39" t="s">
        <v>33</v>
      </c>
      <c r="P19" s="39"/>
    </row>
    <row r="20" spans="1:16" ht="19.5" customHeight="1">
      <c r="A20" s="26">
        <v>9</v>
      </c>
      <c r="B20" s="29" t="s">
        <v>48</v>
      </c>
      <c r="C20" s="36" t="s">
        <v>49</v>
      </c>
      <c r="D20" s="37">
        <v>37511</v>
      </c>
      <c r="E20" s="29" t="s">
        <v>43</v>
      </c>
      <c r="F20" s="38">
        <v>13</v>
      </c>
      <c r="G20" s="38">
        <v>8.44</v>
      </c>
      <c r="H20" s="38">
        <v>3.66</v>
      </c>
      <c r="I20" s="38">
        <v>20</v>
      </c>
      <c r="J20" s="38">
        <v>7.99</v>
      </c>
      <c r="K20" s="38">
        <v>3.44</v>
      </c>
      <c r="L20" s="31">
        <f t="shared" si="0"/>
        <v>8.167272727272726</v>
      </c>
      <c r="M20" s="31">
        <f t="shared" si="1"/>
        <v>3.5266666666666664</v>
      </c>
      <c r="N20" s="32" t="str">
        <f t="shared" si="2"/>
        <v> Giỏi</v>
      </c>
      <c r="O20" s="39" t="s">
        <v>33</v>
      </c>
      <c r="P20" s="39"/>
    </row>
    <row r="21" spans="1:16" ht="19.5" customHeight="1">
      <c r="A21" s="26">
        <v>10</v>
      </c>
      <c r="B21" s="29" t="s">
        <v>50</v>
      </c>
      <c r="C21" s="36" t="s">
        <v>51</v>
      </c>
      <c r="D21" s="37">
        <v>37547</v>
      </c>
      <c r="E21" s="29" t="s">
        <v>43</v>
      </c>
      <c r="F21" s="38">
        <v>13</v>
      </c>
      <c r="G21" s="38">
        <v>8.09</v>
      </c>
      <c r="H21" s="38">
        <v>3.51</v>
      </c>
      <c r="I21" s="38">
        <v>19</v>
      </c>
      <c r="J21" s="38">
        <v>7.71</v>
      </c>
      <c r="K21" s="38">
        <v>3.36</v>
      </c>
      <c r="L21" s="31">
        <f t="shared" si="0"/>
        <v>7.864375000000001</v>
      </c>
      <c r="M21" s="31">
        <f t="shared" si="1"/>
        <v>3.4209375</v>
      </c>
      <c r="N21" s="32" t="str">
        <f t="shared" si="2"/>
        <v> Giỏi</v>
      </c>
      <c r="O21" s="33" t="s">
        <v>29</v>
      </c>
      <c r="P21" s="34"/>
    </row>
    <row r="22" spans="1:16" ht="19.5" customHeight="1">
      <c r="A22" s="26">
        <v>11</v>
      </c>
      <c r="B22" s="29" t="s">
        <v>52</v>
      </c>
      <c r="C22" s="36" t="s">
        <v>53</v>
      </c>
      <c r="D22" s="37">
        <v>37414</v>
      </c>
      <c r="E22" s="29" t="s">
        <v>43</v>
      </c>
      <c r="F22" s="38">
        <v>13</v>
      </c>
      <c r="G22" s="38">
        <v>7.88</v>
      </c>
      <c r="H22" s="38">
        <v>3.46</v>
      </c>
      <c r="I22" s="38">
        <v>19</v>
      </c>
      <c r="J22" s="38">
        <v>7.56</v>
      </c>
      <c r="K22" s="38">
        <v>3.27</v>
      </c>
      <c r="L22" s="31">
        <f t="shared" si="0"/>
        <v>7.6899999999999995</v>
      </c>
      <c r="M22" s="31">
        <f t="shared" si="1"/>
        <v>3.3471875</v>
      </c>
      <c r="N22" s="32" t="str">
        <f t="shared" si="2"/>
        <v> Giỏi</v>
      </c>
      <c r="O22" s="39" t="s">
        <v>33</v>
      </c>
      <c r="P22" s="34"/>
    </row>
    <row r="23" spans="1:16" ht="19.5" customHeight="1">
      <c r="A23" s="26">
        <v>12</v>
      </c>
      <c r="B23" s="45" t="s">
        <v>54</v>
      </c>
      <c r="C23" s="45" t="s">
        <v>55</v>
      </c>
      <c r="D23" s="46">
        <v>37033</v>
      </c>
      <c r="E23" s="33" t="s">
        <v>56</v>
      </c>
      <c r="F23" s="47">
        <v>19</v>
      </c>
      <c r="G23" s="47">
        <v>7.96</v>
      </c>
      <c r="H23" s="47">
        <v>3.53</v>
      </c>
      <c r="I23" s="47">
        <v>21</v>
      </c>
      <c r="J23" s="47">
        <v>7.88</v>
      </c>
      <c r="K23" s="47">
        <v>3.36</v>
      </c>
      <c r="L23" s="39">
        <f t="shared" si="0"/>
        <v>7.918000000000001</v>
      </c>
      <c r="M23" s="39">
        <f t="shared" si="1"/>
        <v>3.44075</v>
      </c>
      <c r="N23" s="48" t="str">
        <f t="shared" si="2"/>
        <v> Giỏi</v>
      </c>
      <c r="O23" s="39" t="s">
        <v>33</v>
      </c>
      <c r="P23" s="34"/>
    </row>
    <row r="24" spans="1:16" ht="19.5" customHeight="1">
      <c r="A24" s="26">
        <v>13</v>
      </c>
      <c r="B24" s="45" t="s">
        <v>57</v>
      </c>
      <c r="C24" s="45" t="s">
        <v>58</v>
      </c>
      <c r="D24" s="46">
        <v>36936</v>
      </c>
      <c r="E24" s="33" t="s">
        <v>56</v>
      </c>
      <c r="F24" s="47">
        <v>19</v>
      </c>
      <c r="G24" s="47">
        <v>7.76</v>
      </c>
      <c r="H24" s="47">
        <v>3.36</v>
      </c>
      <c r="I24" s="47">
        <v>21</v>
      </c>
      <c r="J24" s="47">
        <v>7.94</v>
      </c>
      <c r="K24" s="47">
        <v>3.51</v>
      </c>
      <c r="L24" s="39">
        <f t="shared" si="0"/>
        <v>7.8545</v>
      </c>
      <c r="M24" s="39">
        <f t="shared" si="1"/>
        <v>3.4387499999999998</v>
      </c>
      <c r="N24" s="48" t="str">
        <f t="shared" si="2"/>
        <v> Giỏi</v>
      </c>
      <c r="O24" s="39" t="s">
        <v>33</v>
      </c>
      <c r="P24" s="34"/>
    </row>
    <row r="25" spans="1:16" ht="19.5" customHeight="1">
      <c r="A25" s="26">
        <v>14</v>
      </c>
      <c r="B25" s="45" t="s">
        <v>59</v>
      </c>
      <c r="C25" s="45" t="s">
        <v>60</v>
      </c>
      <c r="D25" s="46">
        <v>37214</v>
      </c>
      <c r="E25" s="33" t="s">
        <v>56</v>
      </c>
      <c r="F25" s="47">
        <v>19</v>
      </c>
      <c r="G25" s="47">
        <v>7.87</v>
      </c>
      <c r="H25" s="47">
        <v>3.46</v>
      </c>
      <c r="I25" s="47">
        <v>20</v>
      </c>
      <c r="J25" s="47">
        <v>7.63</v>
      </c>
      <c r="K25" s="47">
        <v>3.27</v>
      </c>
      <c r="L25" s="39">
        <f t="shared" si="0"/>
        <v>7.746923076923077</v>
      </c>
      <c r="M25" s="39">
        <f t="shared" si="1"/>
        <v>3.3625641025641024</v>
      </c>
      <c r="N25" s="48" t="str">
        <f t="shared" si="2"/>
        <v> Giỏi</v>
      </c>
      <c r="O25" s="39" t="s">
        <v>33</v>
      </c>
      <c r="P25" s="34"/>
    </row>
    <row r="26" spans="1:16" ht="19.5" customHeight="1">
      <c r="A26" s="26">
        <v>15</v>
      </c>
      <c r="B26" s="45" t="s">
        <v>61</v>
      </c>
      <c r="C26" s="45" t="s">
        <v>62</v>
      </c>
      <c r="D26" s="46">
        <v>36686</v>
      </c>
      <c r="E26" s="49" t="s">
        <v>63</v>
      </c>
      <c r="F26" s="47">
        <v>20</v>
      </c>
      <c r="G26" s="47">
        <v>8.25</v>
      </c>
      <c r="H26" s="47">
        <v>3.54</v>
      </c>
      <c r="I26" s="47">
        <v>20</v>
      </c>
      <c r="J26" s="47">
        <v>7.64</v>
      </c>
      <c r="K26" s="47">
        <v>3.28</v>
      </c>
      <c r="L26" s="39">
        <f t="shared" si="0"/>
        <v>7.9449999999999985</v>
      </c>
      <c r="M26" s="39">
        <f t="shared" si="1"/>
        <v>3.4099999999999993</v>
      </c>
      <c r="N26" s="48" t="str">
        <f t="shared" si="2"/>
        <v> Giỏi</v>
      </c>
      <c r="O26" s="33" t="s">
        <v>29</v>
      </c>
      <c r="P26" s="34"/>
    </row>
    <row r="27" spans="1:16" ht="19.5" customHeight="1">
      <c r="A27" s="26">
        <v>16</v>
      </c>
      <c r="B27" s="45" t="s">
        <v>64</v>
      </c>
      <c r="C27" s="45" t="s">
        <v>65</v>
      </c>
      <c r="D27" s="46">
        <v>35728</v>
      </c>
      <c r="E27" s="49" t="s">
        <v>66</v>
      </c>
      <c r="F27" s="47">
        <v>20</v>
      </c>
      <c r="G27" s="47">
        <v>8.44</v>
      </c>
      <c r="H27" s="47">
        <v>3.75</v>
      </c>
      <c r="I27" s="47">
        <v>19</v>
      </c>
      <c r="J27" s="47">
        <v>8.37</v>
      </c>
      <c r="K27" s="47">
        <v>3.64</v>
      </c>
      <c r="L27" s="39">
        <f t="shared" si="0"/>
        <v>8.405897435897433</v>
      </c>
      <c r="M27" s="39">
        <f t="shared" si="1"/>
        <v>3.6964102564102563</v>
      </c>
      <c r="N27" s="48" t="str">
        <f t="shared" si="2"/>
        <v> Xuất Sắc</v>
      </c>
      <c r="O27" s="33" t="s">
        <v>29</v>
      </c>
      <c r="P27" s="39"/>
    </row>
    <row r="28" spans="1:16" ht="19.5" customHeight="1">
      <c r="A28" s="26">
        <v>17</v>
      </c>
      <c r="B28" s="45" t="s">
        <v>67</v>
      </c>
      <c r="C28" s="45" t="s">
        <v>68</v>
      </c>
      <c r="D28" s="46">
        <v>37009</v>
      </c>
      <c r="E28" s="49" t="s">
        <v>69</v>
      </c>
      <c r="F28" s="47">
        <v>20</v>
      </c>
      <c r="G28" s="47">
        <v>8.06</v>
      </c>
      <c r="H28" s="47">
        <v>3.4</v>
      </c>
      <c r="I28" s="47">
        <v>20</v>
      </c>
      <c r="J28" s="47">
        <v>7.77</v>
      </c>
      <c r="K28" s="47">
        <v>3.28</v>
      </c>
      <c r="L28" s="39">
        <f t="shared" si="0"/>
        <v>7.915000000000001</v>
      </c>
      <c r="M28" s="39">
        <f t="shared" si="1"/>
        <v>3.34</v>
      </c>
      <c r="N28" s="48" t="str">
        <f t="shared" si="2"/>
        <v> Giỏi</v>
      </c>
      <c r="O28" s="40">
        <v>0</v>
      </c>
      <c r="P28" s="34"/>
    </row>
    <row r="29" spans="1:16" ht="19.5" customHeight="1">
      <c r="A29" s="26">
        <v>18</v>
      </c>
      <c r="B29" s="45" t="s">
        <v>70</v>
      </c>
      <c r="C29" s="45" t="s">
        <v>71</v>
      </c>
      <c r="D29" s="46">
        <v>36641</v>
      </c>
      <c r="E29" s="49" t="s">
        <v>72</v>
      </c>
      <c r="F29" s="47">
        <v>21</v>
      </c>
      <c r="G29" s="47">
        <v>7.74</v>
      </c>
      <c r="H29" s="47">
        <v>3.29</v>
      </c>
      <c r="I29" s="47">
        <v>21</v>
      </c>
      <c r="J29" s="47">
        <v>8.62</v>
      </c>
      <c r="K29" s="47">
        <v>3.71</v>
      </c>
      <c r="L29" s="39">
        <f t="shared" si="0"/>
        <v>8.179999999999998</v>
      </c>
      <c r="M29" s="39">
        <f t="shared" si="1"/>
        <v>3.5</v>
      </c>
      <c r="N29" s="48" t="str">
        <f t="shared" si="2"/>
        <v> Giỏi</v>
      </c>
      <c r="O29" s="33" t="s">
        <v>29</v>
      </c>
      <c r="P29" s="34"/>
    </row>
    <row r="30" spans="1:16" ht="19.5" customHeight="1">
      <c r="A30" s="26">
        <v>19</v>
      </c>
      <c r="B30" s="45" t="s">
        <v>73</v>
      </c>
      <c r="C30" s="45" t="s">
        <v>74</v>
      </c>
      <c r="D30" s="46">
        <v>36321</v>
      </c>
      <c r="E30" s="49" t="s">
        <v>75</v>
      </c>
      <c r="F30" s="47">
        <v>17</v>
      </c>
      <c r="G30" s="47">
        <v>8.32</v>
      </c>
      <c r="H30" s="47">
        <v>3.6</v>
      </c>
      <c r="I30" s="47">
        <v>18</v>
      </c>
      <c r="J30" s="47">
        <v>8.33</v>
      </c>
      <c r="K30" s="47">
        <v>3.67</v>
      </c>
      <c r="L30" s="39">
        <f t="shared" si="0"/>
        <v>8.325142857142858</v>
      </c>
      <c r="M30" s="39">
        <f t="shared" si="1"/>
        <v>3.636</v>
      </c>
      <c r="N30" s="48" t="str">
        <f t="shared" si="2"/>
        <v> Giỏi</v>
      </c>
      <c r="O30" s="33" t="s">
        <v>29</v>
      </c>
      <c r="P30" s="39"/>
    </row>
    <row r="31" spans="1:16" ht="19.5" customHeight="1">
      <c r="A31" s="26">
        <v>20</v>
      </c>
      <c r="B31" s="45" t="s">
        <v>76</v>
      </c>
      <c r="C31" s="45" t="s">
        <v>77</v>
      </c>
      <c r="D31" s="46">
        <v>36661</v>
      </c>
      <c r="E31" s="49" t="s">
        <v>75</v>
      </c>
      <c r="F31" s="47">
        <v>20</v>
      </c>
      <c r="G31" s="47">
        <v>7.93</v>
      </c>
      <c r="H31" s="47">
        <v>3.47</v>
      </c>
      <c r="I31" s="47">
        <v>20</v>
      </c>
      <c r="J31" s="47">
        <v>8.36</v>
      </c>
      <c r="K31" s="47">
        <v>3.7</v>
      </c>
      <c r="L31" s="39">
        <f t="shared" si="0"/>
        <v>8.145</v>
      </c>
      <c r="M31" s="39">
        <f t="shared" si="1"/>
        <v>3.585</v>
      </c>
      <c r="N31" s="48" t="str">
        <f t="shared" si="2"/>
        <v> Giỏi</v>
      </c>
      <c r="O31" s="33" t="s">
        <v>29</v>
      </c>
      <c r="P31" s="39"/>
    </row>
    <row r="32" spans="1:16" ht="19.5" customHeight="1">
      <c r="A32" s="26">
        <v>21</v>
      </c>
      <c r="B32" s="45" t="s">
        <v>78</v>
      </c>
      <c r="C32" s="45" t="s">
        <v>79</v>
      </c>
      <c r="D32" s="46">
        <v>35635</v>
      </c>
      <c r="E32" s="49" t="s">
        <v>75</v>
      </c>
      <c r="F32" s="47">
        <v>18</v>
      </c>
      <c r="G32" s="47">
        <v>7.46</v>
      </c>
      <c r="H32" s="47">
        <v>3.23</v>
      </c>
      <c r="I32" s="47">
        <v>20</v>
      </c>
      <c r="J32" s="47">
        <v>8.23</v>
      </c>
      <c r="K32" s="47">
        <v>3.64</v>
      </c>
      <c r="L32" s="39">
        <f t="shared" si="0"/>
        <v>7.865263157894737</v>
      </c>
      <c r="M32" s="39">
        <f t="shared" si="1"/>
        <v>3.4457894736842105</v>
      </c>
      <c r="N32" s="48" t="str">
        <f t="shared" si="2"/>
        <v> Giỏi</v>
      </c>
      <c r="O32" s="39" t="s">
        <v>33</v>
      </c>
      <c r="P32" s="34"/>
    </row>
    <row r="33" spans="1:16" ht="19.5" customHeight="1">
      <c r="A33" s="26">
        <v>22</v>
      </c>
      <c r="B33" s="45" t="s">
        <v>80</v>
      </c>
      <c r="C33" s="45" t="s">
        <v>81</v>
      </c>
      <c r="D33" s="46">
        <v>36807</v>
      </c>
      <c r="E33" s="49" t="s">
        <v>75</v>
      </c>
      <c r="F33" s="47">
        <v>20</v>
      </c>
      <c r="G33" s="47">
        <v>7.55</v>
      </c>
      <c r="H33" s="47">
        <v>3.12</v>
      </c>
      <c r="I33" s="47">
        <v>20</v>
      </c>
      <c r="J33" s="47">
        <v>8.22</v>
      </c>
      <c r="K33" s="47">
        <v>3.63</v>
      </c>
      <c r="L33" s="39">
        <f t="shared" si="0"/>
        <v>7.885</v>
      </c>
      <c r="M33" s="39">
        <f t="shared" si="1"/>
        <v>3.375</v>
      </c>
      <c r="N33" s="48" t="str">
        <f t="shared" si="2"/>
        <v> Giỏi</v>
      </c>
      <c r="O33" s="33" t="s">
        <v>29</v>
      </c>
      <c r="P33" s="34"/>
    </row>
    <row r="34" spans="1:16" ht="19.5" customHeight="1">
      <c r="A34" s="26">
        <v>23</v>
      </c>
      <c r="B34" s="50" t="s">
        <v>82</v>
      </c>
      <c r="C34" s="50" t="s">
        <v>83</v>
      </c>
      <c r="D34" s="51">
        <v>35815</v>
      </c>
      <c r="E34" s="52" t="s">
        <v>84</v>
      </c>
      <c r="F34" s="53">
        <v>20</v>
      </c>
      <c r="G34" s="53">
        <v>8.42</v>
      </c>
      <c r="H34" s="53">
        <v>3.75</v>
      </c>
      <c r="I34" s="53">
        <v>20</v>
      </c>
      <c r="J34" s="53">
        <v>8.36</v>
      </c>
      <c r="K34" s="53">
        <v>3.64</v>
      </c>
      <c r="L34" s="39">
        <f t="shared" si="0"/>
        <v>8.39</v>
      </c>
      <c r="M34" s="39">
        <f t="shared" si="1"/>
        <v>3.6950000000000003</v>
      </c>
      <c r="N34" s="48" t="str">
        <f t="shared" si="2"/>
        <v> Xuất Sắc</v>
      </c>
      <c r="O34" s="33" t="s">
        <v>29</v>
      </c>
      <c r="P34" s="39"/>
    </row>
    <row r="35" spans="1:16" ht="19.5" customHeight="1">
      <c r="A35" s="26">
        <v>24</v>
      </c>
      <c r="B35" s="45" t="s">
        <v>85</v>
      </c>
      <c r="C35" s="45" t="s">
        <v>86</v>
      </c>
      <c r="D35" s="46">
        <v>36580</v>
      </c>
      <c r="E35" s="49" t="s">
        <v>87</v>
      </c>
      <c r="F35" s="47">
        <v>19</v>
      </c>
      <c r="G35" s="47">
        <v>8.13</v>
      </c>
      <c r="H35" s="47">
        <v>3.55</v>
      </c>
      <c r="I35" s="47">
        <v>15</v>
      </c>
      <c r="J35" s="47">
        <v>8.74</v>
      </c>
      <c r="K35" s="47">
        <v>3.8</v>
      </c>
      <c r="L35" s="39">
        <f t="shared" si="0"/>
        <v>8.399117647058825</v>
      </c>
      <c r="M35" s="39">
        <f t="shared" si="1"/>
        <v>3.6602941176470587</v>
      </c>
      <c r="N35" s="48" t="str">
        <f t="shared" si="2"/>
        <v> Giỏi</v>
      </c>
      <c r="O35" s="40">
        <v>0</v>
      </c>
      <c r="P35" s="39"/>
    </row>
    <row r="36" spans="1:16" ht="19.5" customHeight="1">
      <c r="A36" s="26">
        <v>25</v>
      </c>
      <c r="B36" s="45" t="s">
        <v>88</v>
      </c>
      <c r="C36" s="45" t="s">
        <v>89</v>
      </c>
      <c r="D36" s="46">
        <v>36736</v>
      </c>
      <c r="E36" s="49" t="s">
        <v>87</v>
      </c>
      <c r="F36" s="47">
        <v>20</v>
      </c>
      <c r="G36" s="47">
        <v>7.68</v>
      </c>
      <c r="H36" s="47">
        <v>3.33</v>
      </c>
      <c r="I36" s="47">
        <v>20</v>
      </c>
      <c r="J36" s="47">
        <v>8.79</v>
      </c>
      <c r="K36" s="47">
        <v>3.83</v>
      </c>
      <c r="L36" s="39">
        <f t="shared" si="0"/>
        <v>8.235</v>
      </c>
      <c r="M36" s="39">
        <f t="shared" si="1"/>
        <v>3.5799999999999996</v>
      </c>
      <c r="N36" s="48" t="str">
        <f t="shared" si="2"/>
        <v> Giỏi</v>
      </c>
      <c r="O36" s="40">
        <v>0</v>
      </c>
      <c r="P36" s="39"/>
    </row>
    <row r="37" spans="1:16" ht="19.5" customHeight="1">
      <c r="A37" s="26">
        <v>26</v>
      </c>
      <c r="B37" s="45" t="s">
        <v>90</v>
      </c>
      <c r="C37" s="45" t="s">
        <v>91</v>
      </c>
      <c r="D37" s="46">
        <v>36472</v>
      </c>
      <c r="E37" s="49" t="s">
        <v>87</v>
      </c>
      <c r="F37" s="47">
        <v>19</v>
      </c>
      <c r="G37" s="47">
        <v>8.37</v>
      </c>
      <c r="H37" s="47">
        <v>3.64</v>
      </c>
      <c r="I37" s="47">
        <v>19</v>
      </c>
      <c r="J37" s="47">
        <v>8.06</v>
      </c>
      <c r="K37" s="47">
        <v>3.51</v>
      </c>
      <c r="L37" s="39">
        <f t="shared" si="0"/>
        <v>8.214999999999998</v>
      </c>
      <c r="M37" s="39">
        <f t="shared" si="1"/>
        <v>3.5749999999999997</v>
      </c>
      <c r="N37" s="48" t="str">
        <f t="shared" si="2"/>
        <v> Giỏi</v>
      </c>
      <c r="O37" s="39" t="s">
        <v>33</v>
      </c>
      <c r="P37" s="39"/>
    </row>
    <row r="38" spans="1:16" ht="19.5" customHeight="1">
      <c r="A38" s="26">
        <v>27</v>
      </c>
      <c r="B38" s="45" t="s">
        <v>92</v>
      </c>
      <c r="C38" s="45" t="s">
        <v>93</v>
      </c>
      <c r="D38" s="46">
        <v>36846</v>
      </c>
      <c r="E38" s="49" t="s">
        <v>87</v>
      </c>
      <c r="F38" s="47">
        <v>20</v>
      </c>
      <c r="G38" s="47">
        <v>7.14</v>
      </c>
      <c r="H38" s="47">
        <v>2.98</v>
      </c>
      <c r="I38" s="47">
        <v>20</v>
      </c>
      <c r="J38" s="47">
        <v>8.72</v>
      </c>
      <c r="K38" s="47">
        <v>3.79</v>
      </c>
      <c r="L38" s="39">
        <f t="shared" si="0"/>
        <v>7.93</v>
      </c>
      <c r="M38" s="39">
        <f t="shared" si="1"/>
        <v>3.3850000000000002</v>
      </c>
      <c r="N38" s="48" t="str">
        <f t="shared" si="2"/>
        <v> Giỏi</v>
      </c>
      <c r="O38" s="33" t="s">
        <v>29</v>
      </c>
      <c r="P38" s="34"/>
    </row>
    <row r="39" spans="1:16" ht="19.5" customHeight="1">
      <c r="A39" s="26">
        <v>28</v>
      </c>
      <c r="B39" s="52" t="s">
        <v>94</v>
      </c>
      <c r="C39" s="50" t="s">
        <v>95</v>
      </c>
      <c r="D39" s="51">
        <v>36186</v>
      </c>
      <c r="E39" s="54" t="s">
        <v>96</v>
      </c>
      <c r="F39" s="53">
        <v>20</v>
      </c>
      <c r="G39" s="53">
        <v>8.37</v>
      </c>
      <c r="H39" s="53">
        <v>3.69</v>
      </c>
      <c r="I39" s="53">
        <v>19</v>
      </c>
      <c r="J39" s="53">
        <v>8.57</v>
      </c>
      <c r="K39" s="53">
        <v>3.87</v>
      </c>
      <c r="L39" s="39">
        <f t="shared" si="0"/>
        <v>8.467435897435898</v>
      </c>
      <c r="M39" s="39">
        <f t="shared" si="1"/>
        <v>3.7776923076923072</v>
      </c>
      <c r="N39" s="48" t="str">
        <f t="shared" si="2"/>
        <v> Xuất Sắc</v>
      </c>
      <c r="O39" s="33" t="s">
        <v>29</v>
      </c>
      <c r="P39" s="39"/>
    </row>
    <row r="40" spans="1:16" ht="19.5" customHeight="1">
      <c r="A40" s="26">
        <v>29</v>
      </c>
      <c r="B40" s="52" t="s">
        <v>97</v>
      </c>
      <c r="C40" s="50" t="s">
        <v>98</v>
      </c>
      <c r="D40" s="51">
        <v>36484</v>
      </c>
      <c r="E40" s="54" t="s">
        <v>96</v>
      </c>
      <c r="F40" s="53">
        <v>18</v>
      </c>
      <c r="G40" s="53">
        <v>8.09</v>
      </c>
      <c r="H40" s="53">
        <v>3.6</v>
      </c>
      <c r="I40" s="53">
        <v>17</v>
      </c>
      <c r="J40" s="53">
        <v>8.35</v>
      </c>
      <c r="K40" s="53">
        <v>3.78</v>
      </c>
      <c r="L40" s="39">
        <f t="shared" si="0"/>
        <v>8.216285714285714</v>
      </c>
      <c r="M40" s="39">
        <f t="shared" si="1"/>
        <v>3.6874285714285713</v>
      </c>
      <c r="N40" s="48" t="str">
        <f t="shared" si="2"/>
        <v> Xuất Sắc</v>
      </c>
      <c r="O40" s="33" t="s">
        <v>29</v>
      </c>
      <c r="P40" s="39"/>
    </row>
    <row r="41" spans="1:16" ht="19.5" customHeight="1">
      <c r="A41" s="26">
        <v>30</v>
      </c>
      <c r="B41" s="52" t="s">
        <v>99</v>
      </c>
      <c r="C41" s="50" t="s">
        <v>100</v>
      </c>
      <c r="D41" s="51">
        <v>36297</v>
      </c>
      <c r="E41" s="54" t="s">
        <v>96</v>
      </c>
      <c r="F41" s="53">
        <v>19</v>
      </c>
      <c r="G41" s="53">
        <v>8.27</v>
      </c>
      <c r="H41" s="53">
        <v>3.65</v>
      </c>
      <c r="I41" s="53">
        <v>15</v>
      </c>
      <c r="J41" s="53">
        <v>8.28</v>
      </c>
      <c r="K41" s="53">
        <v>3.6</v>
      </c>
      <c r="L41" s="39">
        <f t="shared" si="0"/>
        <v>8.274411764705881</v>
      </c>
      <c r="M41" s="39">
        <f t="shared" si="1"/>
        <v>3.6279411764705882</v>
      </c>
      <c r="N41" s="48" t="str">
        <f t="shared" si="2"/>
        <v> Giỏi</v>
      </c>
      <c r="O41" s="39" t="s">
        <v>33</v>
      </c>
      <c r="P41" s="39"/>
    </row>
    <row r="42" spans="1:16" ht="19.5" customHeight="1">
      <c r="A42" s="26">
        <v>31</v>
      </c>
      <c r="B42" s="52" t="s">
        <v>101</v>
      </c>
      <c r="C42" s="50" t="s">
        <v>102</v>
      </c>
      <c r="D42" s="51">
        <v>36343</v>
      </c>
      <c r="E42" s="54" t="s">
        <v>96</v>
      </c>
      <c r="F42" s="53">
        <v>19</v>
      </c>
      <c r="G42" s="53">
        <v>7.64</v>
      </c>
      <c r="H42" s="53">
        <v>3.35</v>
      </c>
      <c r="I42" s="53">
        <v>15</v>
      </c>
      <c r="J42" s="53">
        <v>8.45</v>
      </c>
      <c r="K42" s="53">
        <v>3.75</v>
      </c>
      <c r="L42" s="39">
        <f t="shared" si="0"/>
        <v>7.997352941176469</v>
      </c>
      <c r="M42" s="39">
        <f t="shared" si="1"/>
        <v>3.5264705882352945</v>
      </c>
      <c r="N42" s="48" t="str">
        <f t="shared" si="2"/>
        <v> Giỏi</v>
      </c>
      <c r="O42" s="39" t="s">
        <v>33</v>
      </c>
      <c r="P42" s="34"/>
    </row>
    <row r="43" spans="1:16" ht="19.5" customHeight="1">
      <c r="A43" s="26">
        <v>32</v>
      </c>
      <c r="B43" s="52" t="s">
        <v>103</v>
      </c>
      <c r="C43" s="50" t="s">
        <v>104</v>
      </c>
      <c r="D43" s="51">
        <v>36225</v>
      </c>
      <c r="E43" s="54" t="s">
        <v>96</v>
      </c>
      <c r="F43" s="53">
        <v>20</v>
      </c>
      <c r="G43" s="53">
        <v>7.58</v>
      </c>
      <c r="H43" s="53">
        <v>3.26</v>
      </c>
      <c r="I43" s="53">
        <v>20</v>
      </c>
      <c r="J43" s="53">
        <v>8.39</v>
      </c>
      <c r="K43" s="53">
        <v>3.7</v>
      </c>
      <c r="L43" s="39">
        <f t="shared" si="0"/>
        <v>7.984999999999999</v>
      </c>
      <c r="M43" s="39">
        <f t="shared" si="1"/>
        <v>3.4799999999999995</v>
      </c>
      <c r="N43" s="48" t="str">
        <f t="shared" si="2"/>
        <v> Giỏi</v>
      </c>
      <c r="O43" s="39" t="s">
        <v>33</v>
      </c>
      <c r="P43" s="34"/>
    </row>
    <row r="44" spans="1:16" ht="19.5" customHeight="1">
      <c r="A44" s="26">
        <v>33</v>
      </c>
      <c r="B44" s="52" t="s">
        <v>105</v>
      </c>
      <c r="C44" s="50" t="s">
        <v>106</v>
      </c>
      <c r="D44" s="51">
        <v>36211</v>
      </c>
      <c r="E44" s="54" t="s">
        <v>96</v>
      </c>
      <c r="F44" s="53">
        <v>19</v>
      </c>
      <c r="G44" s="53">
        <v>7.6</v>
      </c>
      <c r="H44" s="53">
        <v>3.24</v>
      </c>
      <c r="I44" s="53">
        <v>19</v>
      </c>
      <c r="J44" s="53">
        <v>7.95</v>
      </c>
      <c r="K44" s="53">
        <v>3.49</v>
      </c>
      <c r="L44" s="39">
        <f t="shared" si="0"/>
        <v>7.775000000000001</v>
      </c>
      <c r="M44" s="39">
        <f t="shared" si="1"/>
        <v>3.365</v>
      </c>
      <c r="N44" s="48" t="str">
        <f t="shared" si="2"/>
        <v> Giỏi</v>
      </c>
      <c r="O44" s="39" t="s">
        <v>33</v>
      </c>
      <c r="P44" s="34"/>
    </row>
    <row r="45" spans="1:16" ht="19.5" customHeight="1">
      <c r="A45" s="26">
        <v>34</v>
      </c>
      <c r="B45" s="45" t="s">
        <v>107</v>
      </c>
      <c r="C45" s="45" t="s">
        <v>108</v>
      </c>
      <c r="D45" s="46">
        <v>36419</v>
      </c>
      <c r="E45" s="49" t="s">
        <v>109</v>
      </c>
      <c r="F45" s="47">
        <v>17</v>
      </c>
      <c r="G45" s="47">
        <v>8.17</v>
      </c>
      <c r="H45" s="47">
        <v>3.64</v>
      </c>
      <c r="I45" s="47">
        <v>8</v>
      </c>
      <c r="J45" s="47">
        <v>8.74</v>
      </c>
      <c r="K45" s="47">
        <v>3.96</v>
      </c>
      <c r="L45" s="31">
        <f t="shared" si="0"/>
        <v>8.3524</v>
      </c>
      <c r="M45" s="31">
        <f t="shared" si="1"/>
        <v>3.7424</v>
      </c>
      <c r="N45" s="32" t="str">
        <f t="shared" si="2"/>
        <v> Xuất Sắc</v>
      </c>
      <c r="O45" s="55" t="s">
        <v>110</v>
      </c>
      <c r="P45" s="39"/>
    </row>
    <row r="46" spans="1:16" ht="19.5" customHeight="1">
      <c r="A46" s="26">
        <v>35</v>
      </c>
      <c r="B46" s="45" t="s">
        <v>111</v>
      </c>
      <c r="C46" s="45" t="s">
        <v>112</v>
      </c>
      <c r="D46" s="46">
        <v>36387</v>
      </c>
      <c r="E46" s="49" t="s">
        <v>109</v>
      </c>
      <c r="F46" s="47">
        <v>19</v>
      </c>
      <c r="G46" s="47">
        <v>7.99</v>
      </c>
      <c r="H46" s="47">
        <v>3.5</v>
      </c>
      <c r="I46" s="47">
        <v>14</v>
      </c>
      <c r="J46" s="47">
        <v>8.64</v>
      </c>
      <c r="K46" s="47">
        <v>3.85</v>
      </c>
      <c r="L46" s="31">
        <f t="shared" si="0"/>
        <v>8.265757575757576</v>
      </c>
      <c r="M46" s="31">
        <f t="shared" si="1"/>
        <v>3.6484848484848484</v>
      </c>
      <c r="N46" s="32" t="str">
        <f t="shared" si="2"/>
        <v> Giỏi</v>
      </c>
      <c r="O46" s="39" t="s">
        <v>33</v>
      </c>
      <c r="P46" s="39"/>
    </row>
    <row r="47" spans="1:16" ht="19.5" customHeight="1">
      <c r="A47" s="26">
        <v>36</v>
      </c>
      <c r="B47" s="45" t="s">
        <v>113</v>
      </c>
      <c r="C47" s="45" t="s">
        <v>114</v>
      </c>
      <c r="D47" s="46">
        <v>36411</v>
      </c>
      <c r="E47" s="49" t="s">
        <v>109</v>
      </c>
      <c r="F47" s="47">
        <v>20</v>
      </c>
      <c r="G47" s="47">
        <v>8.14</v>
      </c>
      <c r="H47" s="47">
        <v>3.52</v>
      </c>
      <c r="I47" s="47">
        <v>20</v>
      </c>
      <c r="J47" s="47">
        <v>7.78</v>
      </c>
      <c r="K47" s="47">
        <v>3.39</v>
      </c>
      <c r="L47" s="31">
        <f t="shared" si="0"/>
        <v>7.959999999999999</v>
      </c>
      <c r="M47" s="31">
        <f t="shared" si="1"/>
        <v>3.4549999999999996</v>
      </c>
      <c r="N47" s="32" t="str">
        <f t="shared" si="2"/>
        <v> Giỏi</v>
      </c>
      <c r="O47" s="39" t="s">
        <v>33</v>
      </c>
      <c r="P47" s="34"/>
    </row>
    <row r="48" spans="1:16" ht="19.5" customHeight="1">
      <c r="A48" s="26">
        <v>37</v>
      </c>
      <c r="B48" s="45" t="s">
        <v>115</v>
      </c>
      <c r="C48" s="45" t="s">
        <v>116</v>
      </c>
      <c r="D48" s="46">
        <v>36430</v>
      </c>
      <c r="E48" s="49" t="s">
        <v>109</v>
      </c>
      <c r="F48" s="47">
        <v>17</v>
      </c>
      <c r="G48" s="47">
        <v>7.86</v>
      </c>
      <c r="H48" s="47">
        <v>3.33</v>
      </c>
      <c r="I48" s="47">
        <v>14</v>
      </c>
      <c r="J48" s="47">
        <v>7.89</v>
      </c>
      <c r="K48" s="47">
        <v>3.37</v>
      </c>
      <c r="L48" s="31">
        <f t="shared" si="0"/>
        <v>7.873548387096774</v>
      </c>
      <c r="M48" s="31">
        <f t="shared" si="1"/>
        <v>3.348064516129032</v>
      </c>
      <c r="N48" s="32" t="str">
        <f t="shared" si="2"/>
        <v> Giỏi</v>
      </c>
      <c r="O48" s="39" t="s">
        <v>33</v>
      </c>
      <c r="P48" s="34"/>
    </row>
    <row r="49" spans="1:16" ht="19.5" customHeight="1">
      <c r="A49" s="26">
        <v>38</v>
      </c>
      <c r="B49" s="45" t="s">
        <v>117</v>
      </c>
      <c r="C49" s="45" t="s">
        <v>118</v>
      </c>
      <c r="D49" s="46">
        <v>36480</v>
      </c>
      <c r="E49" s="49" t="s">
        <v>119</v>
      </c>
      <c r="F49" s="47">
        <v>18</v>
      </c>
      <c r="G49" s="47">
        <v>8.29</v>
      </c>
      <c r="H49" s="47">
        <v>3.61</v>
      </c>
      <c r="I49" s="47">
        <v>12</v>
      </c>
      <c r="J49" s="47">
        <v>8.57</v>
      </c>
      <c r="K49" s="47">
        <v>3.75</v>
      </c>
      <c r="L49" s="31">
        <f t="shared" si="0"/>
        <v>8.402</v>
      </c>
      <c r="M49" s="31">
        <f t="shared" si="1"/>
        <v>3.666</v>
      </c>
      <c r="N49" s="32" t="str">
        <f t="shared" si="2"/>
        <v> Giỏi</v>
      </c>
      <c r="O49" s="55" t="s">
        <v>110</v>
      </c>
      <c r="P49" s="39"/>
    </row>
    <row r="50" spans="1:16" ht="19.5" customHeight="1">
      <c r="A50" s="26">
        <v>39</v>
      </c>
      <c r="B50" s="45" t="s">
        <v>120</v>
      </c>
      <c r="C50" s="45" t="s">
        <v>121</v>
      </c>
      <c r="D50" s="46">
        <v>36489</v>
      </c>
      <c r="E50" s="49" t="s">
        <v>119</v>
      </c>
      <c r="F50" s="47">
        <v>19</v>
      </c>
      <c r="G50" s="47">
        <v>8.04</v>
      </c>
      <c r="H50" s="47">
        <v>3.47</v>
      </c>
      <c r="I50" s="47">
        <v>13</v>
      </c>
      <c r="J50" s="47">
        <v>8.16</v>
      </c>
      <c r="K50" s="47">
        <v>3.59</v>
      </c>
      <c r="L50" s="31">
        <f t="shared" si="0"/>
        <v>8.08875</v>
      </c>
      <c r="M50" s="31">
        <f t="shared" si="1"/>
        <v>3.5187500000000003</v>
      </c>
      <c r="N50" s="32" t="str">
        <f t="shared" si="2"/>
        <v> Giỏi</v>
      </c>
      <c r="O50" s="39" t="s">
        <v>33</v>
      </c>
      <c r="P50" s="34"/>
    </row>
    <row r="51" spans="1:16" ht="19.5" customHeight="1">
      <c r="A51" s="26">
        <v>40</v>
      </c>
      <c r="B51" s="45" t="s">
        <v>122</v>
      </c>
      <c r="C51" s="45" t="s">
        <v>123</v>
      </c>
      <c r="D51" s="46">
        <v>36515</v>
      </c>
      <c r="E51" s="49" t="s">
        <v>119</v>
      </c>
      <c r="F51" s="47">
        <v>19</v>
      </c>
      <c r="G51" s="47">
        <v>7.66</v>
      </c>
      <c r="H51" s="47">
        <v>3.33</v>
      </c>
      <c r="I51" s="47">
        <v>13</v>
      </c>
      <c r="J51" s="47">
        <v>8.35</v>
      </c>
      <c r="K51" s="47">
        <v>3.72</v>
      </c>
      <c r="L51" s="31">
        <f t="shared" si="0"/>
        <v>7.940312499999999</v>
      </c>
      <c r="M51" s="31">
        <f t="shared" si="1"/>
        <v>3.4884375</v>
      </c>
      <c r="N51" s="32" t="str">
        <f t="shared" si="2"/>
        <v> Giỏi</v>
      </c>
      <c r="O51" s="55" t="s">
        <v>110</v>
      </c>
      <c r="P51" s="34"/>
    </row>
    <row r="52" spans="1:16" ht="19.5" customHeight="1">
      <c r="A52" s="26">
        <v>41</v>
      </c>
      <c r="B52" s="45" t="s">
        <v>124</v>
      </c>
      <c r="C52" s="45" t="s">
        <v>125</v>
      </c>
      <c r="D52" s="46">
        <v>36520</v>
      </c>
      <c r="E52" s="49" t="s">
        <v>119</v>
      </c>
      <c r="F52" s="47">
        <v>15</v>
      </c>
      <c r="G52" s="47">
        <v>7.77</v>
      </c>
      <c r="H52" s="47">
        <v>3.37</v>
      </c>
      <c r="I52" s="47">
        <v>12</v>
      </c>
      <c r="J52" s="47">
        <v>7.99</v>
      </c>
      <c r="K52" s="47">
        <v>3.44</v>
      </c>
      <c r="L52" s="31">
        <f t="shared" si="0"/>
        <v>7.867777777777778</v>
      </c>
      <c r="M52" s="31">
        <f t="shared" si="1"/>
        <v>3.4011111111111116</v>
      </c>
      <c r="N52" s="32" t="str">
        <f t="shared" si="2"/>
        <v> Giỏi</v>
      </c>
      <c r="O52" s="55" t="s">
        <v>110</v>
      </c>
      <c r="P52" s="34"/>
    </row>
    <row r="53" spans="1:16" ht="19.5" customHeight="1">
      <c r="A53" s="26">
        <v>42</v>
      </c>
      <c r="B53" s="45" t="s">
        <v>126</v>
      </c>
      <c r="C53" s="45" t="s">
        <v>127</v>
      </c>
      <c r="D53" s="46">
        <v>36338</v>
      </c>
      <c r="E53" s="49" t="s">
        <v>119</v>
      </c>
      <c r="F53" s="47">
        <v>19</v>
      </c>
      <c r="G53" s="47">
        <v>7.46</v>
      </c>
      <c r="H53" s="47">
        <v>3.22</v>
      </c>
      <c r="I53" s="47">
        <v>12</v>
      </c>
      <c r="J53" s="47">
        <v>8.28</v>
      </c>
      <c r="K53" s="47">
        <v>3.6</v>
      </c>
      <c r="L53" s="31">
        <f t="shared" si="0"/>
        <v>7.77741935483871</v>
      </c>
      <c r="M53" s="31">
        <f t="shared" si="1"/>
        <v>3.367096774193549</v>
      </c>
      <c r="N53" s="32" t="str">
        <f t="shared" si="2"/>
        <v> Giỏi</v>
      </c>
      <c r="O53" s="55" t="s">
        <v>110</v>
      </c>
      <c r="P53" s="34"/>
    </row>
    <row r="55" ht="12.75">
      <c r="M55" s="35" t="s">
        <v>2</v>
      </c>
    </row>
    <row r="60" ht="12.75">
      <c r="M60" s="71" t="s">
        <v>128</v>
      </c>
    </row>
  </sheetData>
  <sheetProtection/>
  <mergeCells count="18">
    <mergeCell ref="A1:C1"/>
    <mergeCell ref="D1:O1"/>
    <mergeCell ref="D2:O2"/>
    <mergeCell ref="D3:O3"/>
    <mergeCell ref="D4:O4"/>
    <mergeCell ref="A9:A11"/>
    <mergeCell ref="B9:B11"/>
    <mergeCell ref="C9:C11"/>
    <mergeCell ref="D9:D11"/>
    <mergeCell ref="E9:E11"/>
    <mergeCell ref="F9:K9"/>
    <mergeCell ref="L9:L11"/>
    <mergeCell ref="M9:M11"/>
    <mergeCell ref="N9:N11"/>
    <mergeCell ref="O9:O11"/>
    <mergeCell ref="P9:P11"/>
    <mergeCell ref="F10:H10"/>
    <mergeCell ref="I10:K10"/>
  </mergeCells>
  <printOptions/>
  <pageMargins left="0" right="0" top="0.3937007874015748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2021-12-24T07:16:45Z</dcterms:created>
  <dcterms:modified xsi:type="dcterms:W3CDTF">2021-12-24T07:44:25Z</dcterms:modified>
  <cp:category/>
  <cp:version/>
  <cp:contentType/>
  <cp:contentStatus/>
</cp:coreProperties>
</file>