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95" windowWidth="19095" windowHeight="11040" activeTab="0"/>
  </bookViews>
  <sheets>
    <sheet name="EDT" sheetId="1" r:id="rId1"/>
    <sheet name="EVT" sheetId="2" r:id="rId2"/>
    <sheet name="ECD" sheetId="3" r:id="rId3"/>
    <sheet name="Sheet1" sheetId="4" r:id="rId4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2" hidden="1">'ECD'!$Q$1:$Q$16</definedName>
    <definedName name="_xlnm._FilterDatabase" localSheetId="0" hidden="1">'EDT'!$Q$1:$Q$20</definedName>
    <definedName name="_xlnm._FilterDatabase" localSheetId="1" hidden="1">'EVT'!$Q$1:$Q$14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hidden="1">#REF!</definedName>
    <definedName name="g" hidden="1">#REF!</definedName>
    <definedName name="H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2">'ECD'!$A$1:$X$16</definedName>
    <definedName name="_xlnm.Print_Area" localSheetId="0">'EDT'!$A$1:$X$20</definedName>
    <definedName name="_xlnm.Print_Area" localSheetId="1">'EVT'!$A$1:$X$14</definedName>
    <definedName name="_xlnm.Print_Titles" localSheetId="2">'ECD'!$1:$5</definedName>
    <definedName name="_xlnm.Print_Titles" localSheetId="0">'EDT'!$1:$5</definedName>
    <definedName name="_xlnm.Print_Titles" localSheetId="1">'EVT'!$1:$5</definedName>
    <definedName name="_xlnm.Print_Titles">#N/A</definedName>
    <definedName name="qqqqqqqqqq" localSheetId="2" hidden="1">#REF!</definedName>
    <definedName name="qqqqqqqqqq" localSheetId="0" hidden="1">#REF!</definedName>
    <definedName name="qqqqqqqqqq" localSheetId="1" hidden="1">#REF!</definedName>
    <definedName name="qqqqqqqqqq" hidden="1">#REF!</definedName>
    <definedName name="SGFD" hidden="1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<sst xmlns="http://schemas.openxmlformats.org/spreadsheetml/2006/main" count="208" uniqueCount="73">
  <si>
    <t>HỘI ĐỒNG THI &amp; XÉT CNTN</t>
  </si>
  <si>
    <t>STT</t>
  </si>
  <si>
    <t>TÊN</t>
  </si>
  <si>
    <t>TRƯỞNG BAN THƯ KÝ</t>
  </si>
  <si>
    <t>TS. Nguyễn Phi Sơn</t>
  </si>
  <si>
    <t>TS. Võ Thanh Hải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</si>
  <si>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</si>
  <si>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</si>
  <si>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</si>
  <si>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</si>
  <si>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</si>
  <si>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</si>
  <si>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</si>
  <si>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</si>
  <si>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</si>
  <si>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CT. HỘI ĐỒNG THI &amp; XÉT CNTN</t>
  </si>
  <si>
    <t>Đạt</t>
  </si>
  <si>
    <t>MSV</t>
  </si>
  <si>
    <t>HỌ</t>
  </si>
  <si>
    <t xml:space="preserve">TBTK
(THANG 10) </t>
  </si>
  <si>
    <t xml:space="preserve">TBTK
(THANG 04) </t>
  </si>
  <si>
    <t>KẾT LUẬN CỦA HĐ</t>
  </si>
  <si>
    <t xml:space="preserve">MÔN 1
1TC </t>
  </si>
  <si>
    <t xml:space="preserve">MÔN 2
2TC </t>
  </si>
  <si>
    <t>TBTOAÌN KHOÏA</t>
  </si>
  <si>
    <t>KÃÚT LUÁÛN CUÍA HÂ</t>
  </si>
  <si>
    <t>N.SINH</t>
  </si>
  <si>
    <t>NG.SINH</t>
  </si>
  <si>
    <t>LỚP</t>
  </si>
  <si>
    <t>TB THI TN</t>
  </si>
  <si>
    <t>Trần Trung Mai</t>
  </si>
  <si>
    <t>Đà Nẵng, ngày      tháng        năm 201</t>
  </si>
  <si>
    <t>ĐATN</t>
  </si>
  <si>
    <t xml:space="preserve">MÔN 3
</t>
  </si>
  <si>
    <t>MÔN NỢ</t>
  </si>
  <si>
    <t>RÈN LUYỆN</t>
  </si>
  <si>
    <t>Tốt</t>
  </si>
  <si>
    <t>Quảng Nam</t>
  </si>
  <si>
    <t>Khá</t>
  </si>
  <si>
    <t>Nam</t>
  </si>
  <si>
    <t>TỐT NGHIỆP</t>
  </si>
  <si>
    <t>TTTN</t>
  </si>
  <si>
    <t>TB MÔN HỌC</t>
  </si>
  <si>
    <t>CHUYÊN NGÀNH: ĐIỆN TỬ VIỄN THÔNG</t>
  </si>
  <si>
    <t>Nợ 0 TC</t>
  </si>
  <si>
    <t>CHUYÊN NGÀNH: ĐIỆN TỰ ĐỘNG</t>
  </si>
  <si>
    <t>DIỆN ĐỀ NGHỊ CÔNG NHẬN  TỐT NGHIỆP</t>
  </si>
  <si>
    <t>DANH SÁCH SINH VIÊN THAM DỰ TỐT NGHIỆP ĐỢT THÁNG 05 NĂM 2018</t>
  </si>
  <si>
    <t>DIỆN XÉT VỚT  ĐIỀU KIỆN GIAO ĐỒ ÁN  TỐT NGHIỆP</t>
  </si>
  <si>
    <t xml:space="preserve">NGÀNH: CAO ĐẲNG CÔNG NGHỆ KỸ THUẬT ĐIỆN, ĐIỆN TỬ </t>
  </si>
  <si>
    <t>DANH SÁCH SINH VIÊN THAM DỰ TỐT NGHIỆP ĐỢT THÁNG 09 NĂM 2019</t>
  </si>
  <si>
    <t>DIỆN ĐỦ ĐIỀU KIỆN DỰ THI TỐT NGHIỆP 09-2019</t>
  </si>
  <si>
    <t>DIỆN ĐỀ NGHỊ CÔNG NHẬN  TỐT NGHIỆP 09-2019</t>
  </si>
  <si>
    <t>Nguyễn Phước</t>
  </si>
  <si>
    <t>An</t>
  </si>
  <si>
    <t>K20EDT</t>
  </si>
  <si>
    <t>DIỆN XÉT VỚT ĐIỀU KIỆN DỰ THI TỐT NGHIỆP 09-2019</t>
  </si>
  <si>
    <t>Nguyễn Hữu</t>
  </si>
  <si>
    <t>Hùng</t>
  </si>
  <si>
    <t>K19EĐT</t>
  </si>
  <si>
    <t>Bình Định</t>
  </si>
  <si>
    <t>DIỆN ĐỀ NGHỊ CÔNG NHẬN TỐT NGHIỆP 09-2019</t>
  </si>
  <si>
    <t>Đoàn Công</t>
  </si>
  <si>
    <t>Nguyên</t>
  </si>
  <si>
    <t>Trần Anh</t>
  </si>
  <si>
    <t>Bình</t>
  </si>
  <si>
    <t>Nguyễn Khương Lạc</t>
  </si>
  <si>
    <t>Tấn</t>
  </si>
  <si>
    <t>Quảng Trị</t>
  </si>
  <si>
    <t>Nguyễn Hải</t>
  </si>
  <si>
    <t>Long</t>
  </si>
  <si>
    <t>K21EVT</t>
  </si>
  <si>
    <t>Khánh Hòa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</si>
</sst>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;[Red]0.0"/>
    <numFmt numFmtId="185" formatCode="0.00;[Red]0.00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E+00;\趰"/>
    <numFmt numFmtId="191" formatCode="0.00E+00;\许"/>
    <numFmt numFmtId="192" formatCode="0.000"/>
    <numFmt numFmtId="193" formatCode="0.00E+00;\趰"/>
    <numFmt numFmtId="194" formatCode="_-&quot;£&quot;* #,##0_-;\-&quot;£&quot;* #,##0_-;_-&quot;£&quot;* &quot;-&quot;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VNtimes new roman"/>
      <family val="2"/>
    </font>
    <font>
      <b/>
      <sz val="14"/>
      <name val="Times New Roman"/>
      <family val="1"/>
    </font>
    <font>
      <sz val="11"/>
      <name val="??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b/>
      <sz val="12"/>
      <name val="Helv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1" fillId="0" borderId="0">
      <alignment/>
      <protection/>
    </xf>
    <xf numFmtId="186" fontId="37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4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4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47" fillId="0" borderId="0" applyFont="0" applyFill="0" applyBorder="0" applyAlignment="0" applyProtection="0"/>
    <xf numFmtId="0" fontId="77" fillId="27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37" fontId="49" fillId="0" borderId="0">
      <alignment/>
      <protection/>
    </xf>
    <xf numFmtId="0" fontId="5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9" fontId="4" fillId="0" borderId="0" applyFill="0" applyBorder="0" applyAlignment="0">
      <protection/>
    </xf>
    <xf numFmtId="170" fontId="4" fillId="0" borderId="0" applyFill="0" applyBorder="0" applyAlignment="0">
      <protection/>
    </xf>
    <xf numFmtId="0" fontId="78" fillId="28" borderId="1" applyNumberFormat="0" applyAlignment="0" applyProtection="0"/>
    <xf numFmtId="0" fontId="5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2" fillId="0" borderId="0" applyFont="0" applyFill="0" applyBorder="0" applyAlignment="0" applyProtection="0"/>
    <xf numFmtId="171" fontId="17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7" fillId="0" borderId="0">
      <alignment/>
      <protection/>
    </xf>
    <xf numFmtId="0" fontId="79" fillId="29" borderId="2" applyNumberFormat="0" applyAlignment="0" applyProtection="0"/>
    <xf numFmtId="0" fontId="4" fillId="0" borderId="0" applyFont="0" applyFill="0" applyBorder="0" applyAlignment="0" applyProtection="0"/>
    <xf numFmtId="174" fontId="1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53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82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85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54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6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55" fillId="0" borderId="10">
      <alignment/>
      <protection/>
    </xf>
    <xf numFmtId="194" fontId="4" fillId="0" borderId="11">
      <alignment/>
      <protection/>
    </xf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87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3" fillId="0" borderId="0">
      <alignment/>
      <protection/>
    </xf>
    <xf numFmtId="17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9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34" borderId="12" applyNumberFormat="0" applyFont="0" applyAlignment="0" applyProtection="0"/>
    <xf numFmtId="0" fontId="91" fillId="28" borderId="13" applyNumberFormat="0" applyAlignment="0" applyProtection="0"/>
    <xf numFmtId="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56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7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49" fontId="28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2" fillId="0" borderId="0" applyNumberFormat="0" applyFill="0" applyBorder="0" applyAlignment="0" applyProtection="0"/>
    <xf numFmtId="0" fontId="93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168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6" fillId="0" borderId="0">
      <alignment/>
      <protection/>
    </xf>
    <xf numFmtId="18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35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89" fillId="0" borderId="0" xfId="161">
      <alignment/>
      <protection/>
    </xf>
    <xf numFmtId="0" fontId="2" fillId="36" borderId="4" xfId="162" applyFont="1" applyFill="1" applyBorder="1" applyAlignment="1">
      <alignment vertical="center"/>
      <protection/>
    </xf>
    <xf numFmtId="0" fontId="8" fillId="36" borderId="4" xfId="162" applyFont="1" applyFill="1" applyBorder="1" applyAlignment="1">
      <alignment vertical="center"/>
      <protection/>
    </xf>
    <xf numFmtId="14" fontId="2" fillId="36" borderId="4" xfId="162" applyNumberFormat="1" applyFont="1" applyFill="1" applyBorder="1" applyAlignment="1" quotePrefix="1">
      <alignment horizontal="center" vertical="center"/>
      <protection/>
    </xf>
    <xf numFmtId="0" fontId="2" fillId="36" borderId="4" xfId="162" applyFont="1" applyFill="1" applyBorder="1" applyAlignment="1">
      <alignment horizontal="center" vertical="center"/>
      <protection/>
    </xf>
    <xf numFmtId="0" fontId="2" fillId="0" borderId="0" xfId="162" applyFont="1" applyFill="1" applyBorder="1" applyAlignment="1">
      <alignment horizontal="center"/>
      <protection/>
    </xf>
    <xf numFmtId="0" fontId="3" fillId="0" borderId="0" xfId="149" applyFont="1" applyFill="1" applyBorder="1" applyAlignment="1" quotePrefix="1">
      <alignment horizontal="center"/>
      <protection/>
    </xf>
    <xf numFmtId="0" fontId="2" fillId="0" borderId="0" xfId="176" applyFont="1" applyFill="1" applyBorder="1">
      <alignment/>
      <protection/>
    </xf>
    <xf numFmtId="0" fontId="3" fillId="0" borderId="0" xfId="176" applyFont="1" applyFill="1" applyBorder="1" applyAlignment="1">
      <alignment horizontal="left"/>
      <protection/>
    </xf>
    <xf numFmtId="14" fontId="2" fillId="0" borderId="0" xfId="149" applyNumberFormat="1" applyFont="1" applyBorder="1" applyAlignment="1">
      <alignment horizontal="center"/>
      <protection/>
    </xf>
    <xf numFmtId="0" fontId="95" fillId="0" borderId="0" xfId="162" applyFont="1" applyBorder="1" applyAlignment="1">
      <alignment horizontal="center"/>
      <protection/>
    </xf>
    <xf numFmtId="14" fontId="42" fillId="0" borderId="0" xfId="173" applyNumberFormat="1" applyFont="1" applyBorder="1" applyAlignment="1">
      <alignment horizontal="center"/>
      <protection/>
    </xf>
    <xf numFmtId="0" fontId="26" fillId="0" borderId="0" xfId="162" applyFont="1" applyAlignment="1">
      <alignment vertical="center"/>
      <protection/>
    </xf>
    <xf numFmtId="0" fontId="3" fillId="0" borderId="0" xfId="175" applyFont="1">
      <alignment/>
      <protection/>
    </xf>
    <xf numFmtId="0" fontId="3" fillId="37" borderId="0" xfId="175" applyFont="1" applyFill="1">
      <alignment/>
      <protection/>
    </xf>
    <xf numFmtId="0" fontId="43" fillId="0" borderId="0" xfId="162" applyFont="1" applyBorder="1" applyAlignment="1">
      <alignment horizontal="center"/>
      <protection/>
    </xf>
    <xf numFmtId="0" fontId="6" fillId="0" borderId="0" xfId="175" applyFont="1">
      <alignment/>
      <protection/>
    </xf>
    <xf numFmtId="0" fontId="6" fillId="37" borderId="0" xfId="175" applyFont="1" applyFill="1">
      <alignment/>
      <protection/>
    </xf>
    <xf numFmtId="0" fontId="6" fillId="0" borderId="0" xfId="175" applyFont="1" applyAlignment="1">
      <alignment horizontal="center"/>
      <protection/>
    </xf>
    <xf numFmtId="184" fontId="6" fillId="0" borderId="0" xfId="175" applyNumberFormat="1" applyFont="1" applyAlignment="1">
      <alignment horizontal="center"/>
      <protection/>
    </xf>
    <xf numFmtId="185" fontId="6" fillId="0" borderId="0" xfId="175" applyNumberFormat="1" applyFont="1" applyAlignment="1">
      <alignment horizontal="center"/>
      <protection/>
    </xf>
    <xf numFmtId="0" fontId="44" fillId="0" borderId="0" xfId="162" applyFont="1" applyAlignment="1">
      <alignment vertical="center"/>
      <protection/>
    </xf>
    <xf numFmtId="0" fontId="3" fillId="37" borderId="0" xfId="175" applyFont="1" applyFill="1" applyAlignment="1">
      <alignment/>
      <protection/>
    </xf>
    <xf numFmtId="0" fontId="4" fillId="0" borderId="0" xfId="170">
      <alignment/>
      <protection/>
    </xf>
    <xf numFmtId="0" fontId="2" fillId="0" borderId="0" xfId="170" applyFont="1">
      <alignment/>
      <protection/>
    </xf>
    <xf numFmtId="0" fontId="4" fillId="0" borderId="0" xfId="170" applyAlignment="1">
      <alignment horizontal="left"/>
      <protection/>
    </xf>
    <xf numFmtId="0" fontId="2" fillId="0" borderId="0" xfId="175" applyFont="1">
      <alignment/>
      <protection/>
    </xf>
    <xf numFmtId="0" fontId="6" fillId="0" borderId="0" xfId="175" applyFont="1" applyBorder="1" applyAlignment="1">
      <alignment/>
      <protection/>
    </xf>
    <xf numFmtId="183" fontId="4" fillId="0" borderId="0" xfId="170" applyNumberFormat="1">
      <alignment/>
      <protection/>
    </xf>
    <xf numFmtId="0" fontId="3" fillId="36" borderId="4" xfId="162" applyFont="1" applyFill="1" applyBorder="1" applyAlignment="1">
      <alignment horizontal="left" vertical="center"/>
      <protection/>
    </xf>
    <xf numFmtId="0" fontId="2" fillId="0" borderId="17" xfId="161" applyFont="1" applyBorder="1" applyAlignment="1">
      <alignment horizontal="left" vertical="center"/>
      <protection/>
    </xf>
    <xf numFmtId="0" fontId="3" fillId="0" borderId="18" xfId="161" applyFont="1" applyBorder="1" applyAlignment="1">
      <alignment vertical="center"/>
      <protection/>
    </xf>
    <xf numFmtId="0" fontId="8" fillId="37" borderId="19" xfId="156" applyFont="1" applyFill="1" applyBorder="1" applyAlignment="1">
      <alignment horizontal="center" vertical="center"/>
      <protection/>
    </xf>
    <xf numFmtId="0" fontId="26" fillId="0" borderId="0" xfId="162" applyFont="1" applyAlignment="1">
      <alignment horizontal="center" vertical="center"/>
      <protection/>
    </xf>
    <xf numFmtId="183" fontId="4" fillId="0" borderId="0" xfId="170" applyNumberFormat="1" applyAlignment="1">
      <alignment horizontal="center"/>
      <protection/>
    </xf>
    <xf numFmtId="0" fontId="3" fillId="0" borderId="0" xfId="175" applyFont="1" applyAlignment="1">
      <alignment/>
      <protection/>
    </xf>
    <xf numFmtId="14" fontId="2" fillId="0" borderId="0" xfId="175" applyNumberFormat="1" applyFont="1" applyBorder="1" applyAlignment="1">
      <alignment/>
      <protection/>
    </xf>
    <xf numFmtId="2" fontId="3" fillId="0" borderId="19" xfId="161" applyNumberFormat="1" applyFont="1" applyBorder="1" applyAlignment="1">
      <alignment horizontal="center" vertical="center"/>
      <protection/>
    </xf>
    <xf numFmtId="0" fontId="3" fillId="37" borderId="0" xfId="175" applyFont="1" applyFill="1" applyAlignment="1">
      <alignment horizontal="center"/>
      <protection/>
    </xf>
    <xf numFmtId="0" fontId="2" fillId="0" borderId="19" xfId="170" applyFont="1" applyBorder="1" applyAlignment="1">
      <alignment vertical="center"/>
      <protection/>
    </xf>
    <xf numFmtId="14" fontId="2" fillId="0" borderId="19" xfId="174" applyNumberFormat="1" applyFont="1" applyBorder="1" applyAlignment="1">
      <alignment vertical="center"/>
      <protection/>
    </xf>
    <xf numFmtId="2" fontId="3" fillId="0" borderId="19" xfId="170" applyNumberFormat="1" applyFont="1" applyBorder="1" applyAlignment="1">
      <alignment horizontal="center" vertical="center"/>
      <protection/>
    </xf>
    <xf numFmtId="0" fontId="3" fillId="36" borderId="19" xfId="175" applyFont="1" applyFill="1" applyBorder="1" applyAlignment="1">
      <alignment horizontal="center" vertical="center"/>
      <protection/>
    </xf>
    <xf numFmtId="0" fontId="2" fillId="0" borderId="0" xfId="170" applyFont="1" applyAlignment="1">
      <alignment vertical="center"/>
      <protection/>
    </xf>
    <xf numFmtId="184" fontId="3" fillId="0" borderId="0" xfId="175" applyNumberFormat="1" applyFont="1" applyAlignment="1">
      <alignment horizontal="center"/>
      <protection/>
    </xf>
    <xf numFmtId="0" fontId="4" fillId="0" borderId="4" xfId="170" applyBorder="1" applyAlignment="1">
      <alignment vertical="center"/>
      <protection/>
    </xf>
    <xf numFmtId="0" fontId="4" fillId="0" borderId="0" xfId="170" applyAlignment="1">
      <alignment vertical="center"/>
      <protection/>
    </xf>
    <xf numFmtId="14" fontId="2" fillId="0" borderId="19" xfId="170" applyNumberFormat="1" applyFont="1" applyBorder="1" applyAlignment="1">
      <alignment horizontal="center" vertical="center"/>
      <protection/>
    </xf>
    <xf numFmtId="14" fontId="2" fillId="0" borderId="19" xfId="174" applyNumberFormat="1" applyFont="1" applyBorder="1" applyAlignment="1">
      <alignment horizontal="center" vertical="center"/>
      <protection/>
    </xf>
    <xf numFmtId="0" fontId="3" fillId="0" borderId="19" xfId="149" applyFont="1" applyFill="1" applyBorder="1" applyAlignment="1" quotePrefix="1">
      <alignment horizontal="left" vertical="center"/>
      <protection/>
    </xf>
    <xf numFmtId="0" fontId="38" fillId="0" borderId="0" xfId="175" applyFont="1" applyAlignment="1">
      <alignment horizontal="center"/>
      <protection/>
    </xf>
    <xf numFmtId="0" fontId="3" fillId="0" borderId="0" xfId="175" applyFont="1" applyAlignment="1">
      <alignment horizontal="center"/>
      <protection/>
    </xf>
    <xf numFmtId="184" fontId="3" fillId="0" borderId="0" xfId="175" applyNumberFormat="1" applyFont="1" applyAlignment="1">
      <alignment/>
      <protection/>
    </xf>
    <xf numFmtId="0" fontId="2" fillId="0" borderId="20" xfId="170" applyFont="1" applyBorder="1" applyAlignment="1">
      <alignment vertical="center"/>
      <protection/>
    </xf>
    <xf numFmtId="0" fontId="3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8" fillId="37" borderId="21" xfId="156" applyFont="1" applyFill="1" applyBorder="1" applyAlignment="1">
      <alignment horizontal="center" vertical="center"/>
      <protection/>
    </xf>
    <xf numFmtId="0" fontId="3" fillId="0" borderId="22" xfId="149" applyFont="1" applyFill="1" applyBorder="1" applyAlignment="1" quotePrefix="1">
      <alignment horizontal="left" vertical="center"/>
      <protection/>
    </xf>
    <xf numFmtId="0" fontId="2" fillId="0" borderId="22" xfId="161" applyFont="1" applyBorder="1" applyAlignment="1">
      <alignment horizontal="left" vertical="center"/>
      <protection/>
    </xf>
    <xf numFmtId="0" fontId="3" fillId="0" borderId="22" xfId="161" applyFont="1" applyBorder="1" applyAlignment="1">
      <alignment vertical="center"/>
      <protection/>
    </xf>
    <xf numFmtId="14" fontId="2" fillId="0" borderId="22" xfId="170" applyNumberFormat="1" applyFont="1" applyBorder="1" applyAlignment="1">
      <alignment horizontal="center" vertical="center"/>
      <protection/>
    </xf>
    <xf numFmtId="14" fontId="2" fillId="0" borderId="22" xfId="174" applyNumberFormat="1" applyFont="1" applyBorder="1" applyAlignment="1">
      <alignment horizontal="center" vertical="center"/>
      <protection/>
    </xf>
    <xf numFmtId="14" fontId="2" fillId="0" borderId="22" xfId="174" applyNumberFormat="1" applyFont="1" applyBorder="1" applyAlignment="1">
      <alignment vertical="center"/>
      <protection/>
    </xf>
    <xf numFmtId="2" fontId="3" fillId="0" borderId="22" xfId="170" applyNumberFormat="1" applyFont="1" applyBorder="1" applyAlignment="1">
      <alignment horizontal="center" vertical="center"/>
      <protection/>
    </xf>
    <xf numFmtId="2" fontId="3" fillId="0" borderId="22" xfId="161" applyNumberFormat="1" applyFont="1" applyBorder="1" applyAlignment="1">
      <alignment horizontal="center" vertical="center"/>
      <protection/>
    </xf>
    <xf numFmtId="0" fontId="2" fillId="0" borderId="22" xfId="170" applyFont="1" applyBorder="1" applyAlignment="1">
      <alignment vertical="center"/>
      <protection/>
    </xf>
    <xf numFmtId="0" fontId="3" fillId="36" borderId="23" xfId="175" applyFont="1" applyFill="1" applyBorder="1" applyAlignment="1">
      <alignment horizontal="center" vertical="center"/>
      <protection/>
    </xf>
    <xf numFmtId="0" fontId="8" fillId="37" borderId="24" xfId="156" applyFont="1" applyFill="1" applyBorder="1" applyAlignment="1">
      <alignment horizontal="center" vertical="center"/>
      <protection/>
    </xf>
    <xf numFmtId="0" fontId="3" fillId="0" borderId="25" xfId="149" applyFont="1" applyFill="1" applyBorder="1" applyAlignment="1" quotePrefix="1">
      <alignment horizontal="left" vertical="center"/>
      <protection/>
    </xf>
    <xf numFmtId="0" fontId="2" fillId="0" borderId="25" xfId="161" applyFont="1" applyBorder="1" applyAlignment="1">
      <alignment horizontal="left" vertical="center"/>
      <protection/>
    </xf>
    <xf numFmtId="0" fontId="3" fillId="0" borderId="25" xfId="161" applyFont="1" applyBorder="1" applyAlignment="1">
      <alignment vertical="center"/>
      <protection/>
    </xf>
    <xf numFmtId="14" fontId="2" fillId="0" borderId="25" xfId="170" applyNumberFormat="1" applyFont="1" applyBorder="1" applyAlignment="1">
      <alignment horizontal="center" vertical="center"/>
      <protection/>
    </xf>
    <xf numFmtId="14" fontId="2" fillId="0" borderId="25" xfId="174" applyNumberFormat="1" applyFont="1" applyBorder="1" applyAlignment="1">
      <alignment horizontal="center" vertical="center"/>
      <protection/>
    </xf>
    <xf numFmtId="2" fontId="3" fillId="0" borderId="25" xfId="170" applyNumberFormat="1" applyFont="1" applyBorder="1" applyAlignment="1">
      <alignment horizontal="center" vertical="center"/>
      <protection/>
    </xf>
    <xf numFmtId="2" fontId="3" fillId="0" borderId="25" xfId="161" applyNumberFormat="1" applyFont="1" applyBorder="1" applyAlignment="1">
      <alignment horizontal="center" vertical="center"/>
      <protection/>
    </xf>
    <xf numFmtId="0" fontId="2" fillId="0" borderId="25" xfId="170" applyFont="1" applyBorder="1" applyAlignment="1">
      <alignment vertical="center"/>
      <protection/>
    </xf>
    <xf numFmtId="0" fontId="3" fillId="36" borderId="26" xfId="175" applyFont="1" applyFill="1" applyBorder="1" applyAlignment="1">
      <alignment horizontal="center" vertical="center"/>
      <protection/>
    </xf>
    <xf numFmtId="0" fontId="3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2" fillId="0" borderId="27" xfId="170" applyFont="1" applyBorder="1" applyAlignment="1">
      <alignment vertical="center"/>
      <protection/>
    </xf>
    <xf numFmtId="0" fontId="2" fillId="0" borderId="4" xfId="170" applyFont="1" applyBorder="1" applyAlignment="1">
      <alignment vertical="center"/>
      <protection/>
    </xf>
    <xf numFmtId="0" fontId="3" fillId="36" borderId="28" xfId="175" applyFont="1" applyFill="1" applyBorder="1" applyAlignment="1">
      <alignment horizontal="center" vertical="center"/>
      <protection/>
    </xf>
    <xf numFmtId="14" fontId="2" fillId="0" borderId="0" xfId="175" applyNumberFormat="1" applyFont="1" applyBorder="1" applyAlignment="1">
      <alignment horizontal="center"/>
      <protection/>
    </xf>
    <xf numFmtId="0" fontId="3" fillId="0" borderId="0" xfId="175" applyFont="1" applyAlignment="1">
      <alignment horizontal="center"/>
      <protection/>
    </xf>
    <xf numFmtId="0" fontId="3" fillId="0" borderId="8" xfId="175" applyFont="1" applyBorder="1" applyAlignment="1">
      <alignment horizontal="center" vertical="center" wrapText="1"/>
      <protection/>
    </xf>
    <xf numFmtId="183" fontId="3" fillId="0" borderId="29" xfId="175" applyNumberFormat="1" applyFont="1" applyBorder="1" applyAlignment="1">
      <alignment horizontal="center" textRotation="90" wrapText="1"/>
      <protection/>
    </xf>
    <xf numFmtId="183" fontId="3" fillId="0" borderId="20" xfId="175" applyNumberFormat="1" applyFont="1" applyBorder="1" applyAlignment="1">
      <alignment horizontal="center" textRotation="90"/>
      <protection/>
    </xf>
    <xf numFmtId="0" fontId="39" fillId="0" borderId="29" xfId="175" applyFont="1" applyBorder="1" applyAlignment="1">
      <alignment horizontal="center" vertical="center" wrapText="1"/>
      <protection/>
    </xf>
    <xf numFmtId="0" fontId="39" fillId="0" borderId="20" xfId="175" applyFont="1" applyBorder="1" applyAlignment="1">
      <alignment horizontal="center" vertical="center" wrapText="1"/>
      <protection/>
    </xf>
    <xf numFmtId="0" fontId="3" fillId="0" borderId="30" xfId="175" applyFont="1" applyBorder="1" applyAlignment="1">
      <alignment horizontal="center" vertical="center" textRotation="90" wrapText="1"/>
      <protection/>
    </xf>
    <xf numFmtId="0" fontId="3" fillId="0" borderId="29" xfId="175" applyFont="1" applyBorder="1" applyAlignment="1">
      <alignment horizontal="center" vertical="center" textRotation="90" wrapText="1"/>
      <protection/>
    </xf>
    <xf numFmtId="0" fontId="3" fillId="0" borderId="20" xfId="175" applyFont="1" applyBorder="1" applyAlignment="1">
      <alignment horizontal="center" vertical="center" textRotation="90" wrapText="1"/>
      <protection/>
    </xf>
    <xf numFmtId="0" fontId="3" fillId="0" borderId="8" xfId="175" applyFont="1" applyBorder="1" applyAlignment="1">
      <alignment horizontal="center" vertical="center" textRotation="90" wrapText="1"/>
      <protection/>
    </xf>
    <xf numFmtId="0" fontId="3" fillId="0" borderId="30" xfId="175" applyFont="1" applyBorder="1" applyAlignment="1">
      <alignment horizontal="center" vertical="center" wrapText="1"/>
      <protection/>
    </xf>
    <xf numFmtId="0" fontId="3" fillId="0" borderId="29" xfId="175" applyFont="1" applyBorder="1" applyAlignment="1">
      <alignment horizontal="center" vertical="center" wrapText="1"/>
      <protection/>
    </xf>
    <xf numFmtId="0" fontId="3" fillId="0" borderId="20" xfId="175" applyFont="1" applyBorder="1" applyAlignment="1">
      <alignment horizontal="center" vertical="center" wrapText="1"/>
      <protection/>
    </xf>
    <xf numFmtId="0" fontId="43" fillId="0" borderId="0" xfId="175" applyFont="1" applyAlignment="1">
      <alignment horizontal="center"/>
      <protection/>
    </xf>
    <xf numFmtId="0" fontId="45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3" fillId="0" borderId="30" xfId="175" applyFont="1" applyBorder="1" applyAlignment="1">
      <alignment horizontal="center" vertical="center"/>
      <protection/>
    </xf>
    <xf numFmtId="0" fontId="3" fillId="0" borderId="29" xfId="175" applyFont="1" applyBorder="1" applyAlignment="1">
      <alignment horizontal="center" vertical="center"/>
      <protection/>
    </xf>
    <xf numFmtId="0" fontId="3" fillId="0" borderId="20" xfId="175" applyFont="1" applyBorder="1" applyAlignment="1">
      <alignment horizontal="center" vertical="center"/>
      <protection/>
    </xf>
    <xf numFmtId="0" fontId="3" fillId="37" borderId="30" xfId="175" applyFont="1" applyFill="1" applyBorder="1" applyAlignment="1">
      <alignment horizontal="center" vertical="center"/>
      <protection/>
    </xf>
    <xf numFmtId="0" fontId="3" fillId="37" borderId="29" xfId="175" applyFont="1" applyFill="1" applyBorder="1" applyAlignment="1">
      <alignment horizontal="center" vertical="center"/>
      <protection/>
    </xf>
    <xf numFmtId="0" fontId="3" fillId="37" borderId="20" xfId="175" applyFont="1" applyFill="1" applyBorder="1" applyAlignment="1">
      <alignment horizontal="center" vertical="center"/>
      <protection/>
    </xf>
    <xf numFmtId="0" fontId="3" fillId="0" borderId="31" xfId="175" applyFont="1" applyBorder="1" applyAlignment="1">
      <alignment horizontal="center" vertical="center"/>
      <protection/>
    </xf>
    <xf numFmtId="0" fontId="3" fillId="0" borderId="32" xfId="175" applyFont="1" applyBorder="1" applyAlignment="1">
      <alignment horizontal="center" vertical="center"/>
      <protection/>
    </xf>
    <xf numFmtId="0" fontId="3" fillId="0" borderId="33" xfId="175" applyFont="1" applyBorder="1" applyAlignment="1">
      <alignment horizontal="center" vertical="center"/>
      <protection/>
    </xf>
    <xf numFmtId="0" fontId="3" fillId="0" borderId="34" xfId="175" applyFont="1" applyBorder="1" applyAlignment="1">
      <alignment horizontal="center" vertical="center"/>
      <protection/>
    </xf>
    <xf numFmtId="0" fontId="3" fillId="0" borderId="35" xfId="175" applyFont="1" applyBorder="1" applyAlignment="1">
      <alignment horizontal="center" vertical="center"/>
      <protection/>
    </xf>
    <xf numFmtId="0" fontId="3" fillId="0" borderId="36" xfId="175" applyFont="1" applyBorder="1" applyAlignment="1">
      <alignment horizontal="center" vertical="center"/>
      <protection/>
    </xf>
    <xf numFmtId="0" fontId="5" fillId="0" borderId="30" xfId="156" applyFont="1" applyFill="1" applyBorder="1" applyAlignment="1">
      <alignment horizontal="center" vertical="center"/>
      <protection/>
    </xf>
    <xf numFmtId="0" fontId="5" fillId="0" borderId="29" xfId="156" applyFont="1" applyFill="1" applyBorder="1" applyAlignment="1">
      <alignment horizontal="center" vertical="center"/>
      <protection/>
    </xf>
    <xf numFmtId="0" fontId="5" fillId="0" borderId="20" xfId="156" applyFont="1" applyFill="1" applyBorder="1" applyAlignment="1">
      <alignment horizontal="center" vertical="center"/>
      <protection/>
    </xf>
    <xf numFmtId="14" fontId="39" fillId="0" borderId="30" xfId="161" applyNumberFormat="1" applyFont="1" applyBorder="1" applyAlignment="1">
      <alignment horizontal="center" vertical="center"/>
      <protection/>
    </xf>
    <xf numFmtId="14" fontId="39" fillId="0" borderId="29" xfId="161" applyNumberFormat="1" applyFont="1" applyBorder="1" applyAlignment="1">
      <alignment horizontal="center" vertical="center"/>
      <protection/>
    </xf>
    <xf numFmtId="14" fontId="39" fillId="0" borderId="20" xfId="161" applyNumberFormat="1" applyFont="1" applyBorder="1" applyAlignment="1">
      <alignment horizontal="center" vertical="center"/>
      <protection/>
    </xf>
    <xf numFmtId="0" fontId="39" fillId="0" borderId="30" xfId="161" applyFont="1" applyBorder="1" applyAlignment="1">
      <alignment horizontal="center" vertical="center"/>
      <protection/>
    </xf>
    <xf numFmtId="0" fontId="39" fillId="0" borderId="29" xfId="161" applyFont="1" applyBorder="1" applyAlignment="1">
      <alignment horizontal="center" vertical="center"/>
      <protection/>
    </xf>
    <xf numFmtId="0" fontId="39" fillId="0" borderId="20" xfId="161" applyFont="1" applyBorder="1" applyAlignment="1">
      <alignment horizontal="center" vertical="center"/>
      <protection/>
    </xf>
    <xf numFmtId="183" fontId="3" fillId="0" borderId="30" xfId="175" applyNumberFormat="1" applyFont="1" applyBorder="1" applyAlignment="1">
      <alignment horizontal="center" textRotation="90" wrapText="1"/>
      <protection/>
    </xf>
    <xf numFmtId="183" fontId="3" fillId="0" borderId="20" xfId="175" applyNumberFormat="1" applyFont="1" applyBorder="1" applyAlignment="1">
      <alignment horizontal="center" textRotation="90" wrapText="1"/>
      <protection/>
    </xf>
    <xf numFmtId="0" fontId="3" fillId="0" borderId="37" xfId="175" applyFont="1" applyBorder="1" applyAlignment="1">
      <alignment horizontal="center" vertical="center"/>
      <protection/>
    </xf>
    <xf numFmtId="0" fontId="3" fillId="0" borderId="4" xfId="175" applyFont="1" applyBorder="1" applyAlignment="1">
      <alignment horizontal="center" vertical="center"/>
      <protection/>
    </xf>
    <xf numFmtId="0" fontId="3" fillId="0" borderId="38" xfId="175" applyFont="1" applyBorder="1" applyAlignment="1">
      <alignment horizontal="center" vertical="center"/>
      <protection/>
    </xf>
  </cellXfs>
  <cellStyles count="21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Check Cell" xfId="91"/>
    <cellStyle name="Date" xfId="92"/>
    <cellStyle name="Dollar (zero dec)" xfId="93"/>
    <cellStyle name="Enter Currency (0)" xfId="94"/>
    <cellStyle name="Enter Currency (0) 2" xfId="95"/>
    <cellStyle name="Enter Currency (0) 3" xfId="96"/>
    <cellStyle name="Explanatory Text" xfId="97"/>
    <cellStyle name="Fixed" xfId="98"/>
    <cellStyle name="Good" xfId="99"/>
    <cellStyle name="Grey" xfId="100"/>
    <cellStyle name="Grey 2" xfId="101"/>
    <cellStyle name="HEADER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4" xfId="110"/>
    <cellStyle name="HEADING1" xfId="111"/>
    <cellStyle name="HEADING1 2" xfId="112"/>
    <cellStyle name="HEADING1 3" xfId="113"/>
    <cellStyle name="HEADING2" xfId="114"/>
    <cellStyle name="HEADING2 2" xfId="115"/>
    <cellStyle name="HEADING2 3" xfId="116"/>
    <cellStyle name="Input" xfId="117"/>
    <cellStyle name="Input [yellow]" xfId="118"/>
    <cellStyle name="Input [yellow] 2" xfId="119"/>
    <cellStyle name="Input 2" xfId="120"/>
    <cellStyle name="Link Currency (0)" xfId="121"/>
    <cellStyle name="Link Currency (0) 2" xfId="122"/>
    <cellStyle name="Link Currency (0) 3" xfId="123"/>
    <cellStyle name="Linked Cell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" xfId="132"/>
    <cellStyle name="New Times Roman" xfId="133"/>
    <cellStyle name="New Times Roman 2" xfId="134"/>
    <cellStyle name="New Times Roman 3" xfId="135"/>
    <cellStyle name="no dec" xfId="136"/>
    <cellStyle name="Normal - Style1" xfId="137"/>
    <cellStyle name="Normal 13" xfId="138"/>
    <cellStyle name="Normal 2" xfId="139"/>
    <cellStyle name="Normal 2 11" xfId="140"/>
    <cellStyle name="Normal 2 2" xfId="141"/>
    <cellStyle name="Normal 2 2 2" xfId="142"/>
    <cellStyle name="Normal 2 2 2 2" xfId="143"/>
    <cellStyle name="Normal 2 2 2 3" xfId="144"/>
    <cellStyle name="Normal 2 2 2 4" xfId="145"/>
    <cellStyle name="Normal 2 2 3" xfId="146"/>
    <cellStyle name="Normal 2 2 4" xfId="147"/>
    <cellStyle name="Normal 2 2_Danh sach sv nhap hoc den ngay 13 thang 9" xfId="148"/>
    <cellStyle name="Normal 2 3" xfId="149"/>
    <cellStyle name="Normal 2 3 2" xfId="150"/>
    <cellStyle name="Normal 2 4" xfId="151"/>
    <cellStyle name="Normal 2 5" xfId="152"/>
    <cellStyle name="Normal 2 6" xfId="153"/>
    <cellStyle name="Normal 2 6 2" xfId="154"/>
    <cellStyle name="Normal 2_Book1" xfId="155"/>
    <cellStyle name="Normal 3" xfId="156"/>
    <cellStyle name="Normal 3 2" xfId="157"/>
    <cellStyle name="Normal 3 3" xfId="158"/>
    <cellStyle name="Normal 3_C16DL" xfId="159"/>
    <cellStyle name="Normal 4" xfId="160"/>
    <cellStyle name="Normal 4 2" xfId="161"/>
    <cellStyle name="Normal 4 2 2" xfId="162"/>
    <cellStyle name="Normal 4 2 3" xfId="163"/>
    <cellStyle name="Normal 4 3" xfId="164"/>
    <cellStyle name="Normal 4 3 2" xfId="165"/>
    <cellStyle name="Normal 5" xfId="166"/>
    <cellStyle name="Normal 5 2" xfId="167"/>
    <cellStyle name="Normal 5 3" xfId="168"/>
    <cellStyle name="Normal 6" xfId="169"/>
    <cellStyle name="Normal 7" xfId="170"/>
    <cellStyle name="Normal 7 2" xfId="171"/>
    <cellStyle name="Normal 8" xfId="172"/>
    <cellStyle name="Normal_Book1" xfId="173"/>
    <cellStyle name="Normal_HS2004" xfId="174"/>
    <cellStyle name="Normal_mau TN" xfId="175"/>
    <cellStyle name="Normal_Sheet1" xfId="176"/>
    <cellStyle name="Normal1" xfId="177"/>
    <cellStyle name="Note" xfId="178"/>
    <cellStyle name="Output" xfId="179"/>
    <cellStyle name="Percent" xfId="180"/>
    <cellStyle name="Percent (0)" xfId="181"/>
    <cellStyle name="Percent [2]" xfId="182"/>
    <cellStyle name="Percent 2" xfId="183"/>
    <cellStyle name="Percent 3" xfId="184"/>
    <cellStyle name="Percent 4" xfId="185"/>
    <cellStyle name="PERCENTAGE" xfId="186"/>
    <cellStyle name="PrePop Currency (0)" xfId="187"/>
    <cellStyle name="PrePop Currency (0) 2" xfId="188"/>
    <cellStyle name="PrePop Currency (0) 3" xfId="189"/>
    <cellStyle name="PSChar" xfId="190"/>
    <cellStyle name="PSDate" xfId="191"/>
    <cellStyle name="PSDec" xfId="192"/>
    <cellStyle name="PSHeading" xfId="193"/>
    <cellStyle name="PSInt" xfId="194"/>
    <cellStyle name="PSSpacer" xfId="195"/>
    <cellStyle name="songuyen" xfId="196"/>
    <cellStyle name="Style 1" xfId="197"/>
    <cellStyle name="subhead" xfId="198"/>
    <cellStyle name="Text Indent A" xfId="199"/>
    <cellStyle name="Text Indent B" xfId="200"/>
    <cellStyle name="Text Indent B 2" xfId="201"/>
    <cellStyle name="Text Indent B 3" xfId="202"/>
    <cellStyle name="Title" xfId="203"/>
    <cellStyle name="Total" xfId="204"/>
    <cellStyle name="Total 2" xfId="205"/>
    <cellStyle name="Warning Text" xfId="206"/>
    <cellStyle name="xuan" xfId="207"/>
    <cellStyle name=" [0.00]_ Att. 1- Cover" xfId="208"/>
    <cellStyle name="_ Att. 1- Cover" xfId="209"/>
    <cellStyle name="?_ Att. 1- Cover" xfId="210"/>
    <cellStyle name="똿뗦먛귟 [0.00]_PRODUCT DETAIL Q1" xfId="211"/>
    <cellStyle name="똿뗦먛귟_PRODUCT DETAIL Q1" xfId="212"/>
    <cellStyle name="믅됞 [0.00]_PRODUCT DETAIL Q1" xfId="213"/>
    <cellStyle name="믅됞_PRODUCT DETAIL Q1" xfId="214"/>
    <cellStyle name="백분율_95" xfId="215"/>
    <cellStyle name="뷭?_BOOKSHIP" xfId="216"/>
    <cellStyle name="콤마 [0]_1202" xfId="217"/>
    <cellStyle name="콤마_1202" xfId="218"/>
    <cellStyle name="통화 [0]_1202" xfId="219"/>
    <cellStyle name="통화_1202" xfId="220"/>
    <cellStyle name="표준_(정보부문)월별인원계획" xfId="221"/>
    <cellStyle name="一般_00Q3902REV.1" xfId="222"/>
    <cellStyle name="千分位[0]_00Q3902REV.1" xfId="223"/>
    <cellStyle name="千分位_00Q3902REV.1" xfId="224"/>
    <cellStyle name="標準_Financial Prpsl" xfId="225"/>
    <cellStyle name="貨幣 [0]_00Q3902REV.1" xfId="226"/>
    <cellStyle name="貨幣[0]_BRE" xfId="227"/>
    <cellStyle name="貨幣_00Q3902REV.1" xfId="228"/>
  </cellStyles>
  <dxfs count="7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PageLayoutView="0" workbookViewId="0" topLeftCell="A1">
      <pane xSplit="8" ySplit="5" topLeftCell="I6" activePane="bottomRight" state="frozen"/>
      <selection pane="topLeft" activeCell="A19" sqref="A19:IV20"/>
      <selection pane="topRight" activeCell="A19" sqref="A19:IV20"/>
      <selection pane="bottomLeft" activeCell="A19" sqref="A19:IV20"/>
      <selection pane="bottomRight" activeCell="B13" sqref="B13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8.7109375" style="24" customWidth="1"/>
    <col min="23" max="23" width="13.85156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97" t="s">
        <v>6</v>
      </c>
      <c r="B1" s="97"/>
      <c r="C1" s="97"/>
      <c r="D1" s="97"/>
      <c r="E1" s="56"/>
      <c r="F1" s="98" t="s">
        <v>50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7.25" customHeight="1">
      <c r="A2" s="99" t="s">
        <v>0</v>
      </c>
      <c r="B2" s="99"/>
      <c r="C2" s="99"/>
      <c r="D2" s="99"/>
      <c r="E2" s="56"/>
      <c r="F2" s="99" t="s">
        <v>45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s="25" customFormat="1" ht="15" customHeight="1">
      <c r="A3" s="100" t="s">
        <v>1</v>
      </c>
      <c r="B3" s="103" t="s">
        <v>17</v>
      </c>
      <c r="C3" s="106" t="s">
        <v>18</v>
      </c>
      <c r="D3" s="109" t="s">
        <v>2</v>
      </c>
      <c r="E3" s="112" t="s">
        <v>28</v>
      </c>
      <c r="F3" s="115" t="s">
        <v>27</v>
      </c>
      <c r="G3" s="118" t="s">
        <v>26</v>
      </c>
      <c r="H3" s="121" t="s">
        <v>7</v>
      </c>
      <c r="I3" s="121" t="s">
        <v>42</v>
      </c>
      <c r="J3" s="123" t="s">
        <v>40</v>
      </c>
      <c r="K3" s="124"/>
      <c r="L3" s="124"/>
      <c r="M3" s="124"/>
      <c r="N3" s="124"/>
      <c r="O3" s="125"/>
      <c r="P3" s="90" t="s">
        <v>19</v>
      </c>
      <c r="Q3" s="93" t="s">
        <v>20</v>
      </c>
      <c r="R3" s="93" t="s">
        <v>10</v>
      </c>
      <c r="S3" s="93" t="s">
        <v>11</v>
      </c>
      <c r="T3" s="93" t="s">
        <v>8</v>
      </c>
      <c r="U3" s="93" t="s">
        <v>9</v>
      </c>
      <c r="V3" s="93" t="s">
        <v>35</v>
      </c>
      <c r="W3" s="94" t="s">
        <v>12</v>
      </c>
      <c r="X3" s="85" t="s">
        <v>21</v>
      </c>
    </row>
    <row r="4" spans="1:24" s="25" customFormat="1" ht="21.75" customHeight="1">
      <c r="A4" s="101"/>
      <c r="B4" s="104"/>
      <c r="C4" s="107"/>
      <c r="D4" s="110"/>
      <c r="E4" s="113"/>
      <c r="F4" s="116"/>
      <c r="G4" s="119"/>
      <c r="H4" s="86"/>
      <c r="I4" s="86"/>
      <c r="J4" s="86" t="s">
        <v>41</v>
      </c>
      <c r="K4" s="86" t="s">
        <v>32</v>
      </c>
      <c r="L4" s="88" t="s">
        <v>22</v>
      </c>
      <c r="M4" s="88" t="s">
        <v>23</v>
      </c>
      <c r="N4" s="86" t="s">
        <v>33</v>
      </c>
      <c r="O4" s="86" t="s">
        <v>29</v>
      </c>
      <c r="P4" s="91"/>
      <c r="Q4" s="93" t="s">
        <v>24</v>
      </c>
      <c r="R4" s="93" t="s">
        <v>10</v>
      </c>
      <c r="S4" s="93" t="s">
        <v>11</v>
      </c>
      <c r="T4" s="93" t="s">
        <v>8</v>
      </c>
      <c r="U4" s="93" t="s">
        <v>9</v>
      </c>
      <c r="V4" s="93" t="s">
        <v>9</v>
      </c>
      <c r="W4" s="95"/>
      <c r="X4" s="85" t="s">
        <v>25</v>
      </c>
    </row>
    <row r="5" spans="1:27" s="25" customFormat="1" ht="37.5" customHeight="1">
      <c r="A5" s="102"/>
      <c r="B5" s="105"/>
      <c r="C5" s="108"/>
      <c r="D5" s="111"/>
      <c r="E5" s="114"/>
      <c r="F5" s="117"/>
      <c r="G5" s="120"/>
      <c r="H5" s="122"/>
      <c r="I5" s="122"/>
      <c r="J5" s="87"/>
      <c r="K5" s="87"/>
      <c r="L5" s="89"/>
      <c r="M5" s="89"/>
      <c r="N5" s="87"/>
      <c r="O5" s="87"/>
      <c r="P5" s="92"/>
      <c r="Q5" s="93"/>
      <c r="R5" s="93"/>
      <c r="S5" s="93"/>
      <c r="T5" s="93"/>
      <c r="U5" s="93"/>
      <c r="V5" s="93"/>
      <c r="W5" s="96"/>
      <c r="X5" s="85"/>
      <c r="AA5" s="25" t="s">
        <v>34</v>
      </c>
    </row>
    <row r="6" spans="1:25" s="44" customFormat="1" ht="19.5" customHeight="1">
      <c r="A6" s="30" t="s">
        <v>52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/>
    </row>
    <row r="7" spans="1:24" s="44" customFormat="1" ht="18.75" customHeight="1">
      <c r="A7" s="57">
        <v>1</v>
      </c>
      <c r="B7" s="58">
        <v>2021173374</v>
      </c>
      <c r="C7" s="59" t="s">
        <v>62</v>
      </c>
      <c r="D7" s="60" t="s">
        <v>63</v>
      </c>
      <c r="E7" s="60" t="s">
        <v>55</v>
      </c>
      <c r="F7" s="61">
        <v>35363</v>
      </c>
      <c r="G7" s="62" t="s">
        <v>37</v>
      </c>
      <c r="H7" s="63" t="s">
        <v>39</v>
      </c>
      <c r="I7" s="64">
        <v>6.26</v>
      </c>
      <c r="J7" s="64" t="e">
        <v>#N/A</v>
      </c>
      <c r="K7" s="64">
        <v>7.9</v>
      </c>
      <c r="L7" s="64"/>
      <c r="M7" s="64"/>
      <c r="N7" s="64">
        <v>5.5</v>
      </c>
      <c r="O7" s="64">
        <v>7.9</v>
      </c>
      <c r="P7" s="64">
        <v>6.29</v>
      </c>
      <c r="Q7" s="64">
        <v>2.42</v>
      </c>
      <c r="R7" s="65" t="s">
        <v>16</v>
      </c>
      <c r="S7" s="65" t="s">
        <v>16</v>
      </c>
      <c r="T7" s="65" t="s">
        <v>16</v>
      </c>
      <c r="U7" s="65" t="s">
        <v>16</v>
      </c>
      <c r="V7" s="65" t="s">
        <v>36</v>
      </c>
      <c r="W7" s="66" t="s">
        <v>44</v>
      </c>
      <c r="X7" s="67" t="str">
        <f>IF(OR(N7&lt;5.5,K7&lt;5.5),"HỎNG",IF(AND(N7&gt;=5.5,AA7=0,Q7&gt;=2,R7="Đạt",S7="Đạt",T7="ĐẠT",U7="ĐẠT"),"CNTN","HOÃN"))</f>
        <v>CNTN</v>
      </c>
    </row>
    <row r="8" spans="1:24" s="44" customFormat="1" ht="18.75" customHeight="1">
      <c r="A8" s="68">
        <v>2</v>
      </c>
      <c r="B8" s="69">
        <v>2020164148</v>
      </c>
      <c r="C8" s="70" t="s">
        <v>64</v>
      </c>
      <c r="D8" s="71" t="s">
        <v>65</v>
      </c>
      <c r="E8" s="71" t="s">
        <v>55</v>
      </c>
      <c r="F8" s="72">
        <v>35232</v>
      </c>
      <c r="G8" s="73" t="s">
        <v>37</v>
      </c>
      <c r="H8" s="73" t="s">
        <v>39</v>
      </c>
      <c r="I8" s="74">
        <v>6</v>
      </c>
      <c r="J8" s="74" t="e">
        <v>#N/A</v>
      </c>
      <c r="K8" s="74">
        <v>6.7</v>
      </c>
      <c r="L8" s="74"/>
      <c r="M8" s="74"/>
      <c r="N8" s="74">
        <v>7.3</v>
      </c>
      <c r="O8" s="74">
        <v>6.7</v>
      </c>
      <c r="P8" s="74">
        <v>6.02</v>
      </c>
      <c r="Q8" s="74">
        <v>2.22</v>
      </c>
      <c r="R8" s="75" t="s">
        <v>16</v>
      </c>
      <c r="S8" s="75" t="s">
        <v>16</v>
      </c>
      <c r="T8" s="75" t="s">
        <v>16</v>
      </c>
      <c r="U8" s="75" t="s">
        <v>16</v>
      </c>
      <c r="V8" s="75" t="s">
        <v>38</v>
      </c>
      <c r="W8" s="76" t="s">
        <v>44</v>
      </c>
      <c r="X8" s="77" t="str">
        <f aca="true" t="shared" si="0" ref="X8:X13">IF(OR(N8&lt;5.5,K8&lt;5.5),"HỎNG",IF(AND(N8&gt;=5.5,AA8=0,Q8&gt;=2,R8="Đạt",S8="Đạt",T8="ĐẠT",U8="ĐẠT"),"CNTN","HOÃN"))</f>
        <v>CNTN</v>
      </c>
    </row>
    <row r="9" spans="1:25" s="44" customFormat="1" ht="18.75" customHeight="1">
      <c r="A9" s="68">
        <v>3</v>
      </c>
      <c r="B9" s="69">
        <v>2021173989</v>
      </c>
      <c r="C9" s="70" t="s">
        <v>66</v>
      </c>
      <c r="D9" s="71" t="s">
        <v>67</v>
      </c>
      <c r="E9" s="71" t="s">
        <v>55</v>
      </c>
      <c r="F9" s="72">
        <v>35301</v>
      </c>
      <c r="G9" s="73" t="s">
        <v>68</v>
      </c>
      <c r="H9" s="73" t="s">
        <v>39</v>
      </c>
      <c r="I9" s="74">
        <v>6.02</v>
      </c>
      <c r="J9" s="74" t="e">
        <v>#N/A</v>
      </c>
      <c r="K9" s="74">
        <v>7.5</v>
      </c>
      <c r="L9" s="74"/>
      <c r="M9" s="74"/>
      <c r="N9" s="74">
        <v>7.5</v>
      </c>
      <c r="O9" s="74">
        <v>7.5</v>
      </c>
      <c r="P9" s="74">
        <v>6.05</v>
      </c>
      <c r="Q9" s="74">
        <v>2.24</v>
      </c>
      <c r="R9" s="75" t="s">
        <v>16</v>
      </c>
      <c r="S9" s="75" t="s">
        <v>16</v>
      </c>
      <c r="T9" s="75" t="s">
        <v>16</v>
      </c>
      <c r="U9" s="75" t="s">
        <v>16</v>
      </c>
      <c r="V9" s="75" t="s">
        <v>38</v>
      </c>
      <c r="W9" s="76" t="s">
        <v>44</v>
      </c>
      <c r="X9" s="82" t="str">
        <f t="shared" si="0"/>
        <v>CNTN</v>
      </c>
      <c r="Y9" s="44">
        <v>0</v>
      </c>
    </row>
    <row r="10" spans="1:25" s="44" customFormat="1" ht="19.5" customHeight="1">
      <c r="A10" s="30" t="s">
        <v>51</v>
      </c>
      <c r="B10" s="30"/>
      <c r="C10" s="2"/>
      <c r="D10" s="3"/>
      <c r="E10" s="3"/>
      <c r="F10" s="4"/>
      <c r="G10" s="5"/>
      <c r="H10" s="5"/>
      <c r="I10" s="2"/>
      <c r="J10" s="5"/>
      <c r="K10" s="2"/>
      <c r="L10" s="2"/>
      <c r="M10" s="2"/>
      <c r="N10" s="46"/>
      <c r="O10" s="46"/>
      <c r="P10" s="46"/>
      <c r="Q10" s="46"/>
      <c r="R10" s="46"/>
      <c r="S10" s="46"/>
      <c r="T10" s="46"/>
      <c r="U10" s="46"/>
      <c r="V10" s="46"/>
      <c r="W10" s="81"/>
      <c r="X10" s="81"/>
      <c r="Y10" s="47"/>
    </row>
    <row r="11" spans="1:27" s="44" customFormat="1" ht="18.75" customHeight="1">
      <c r="A11" s="57">
        <v>1</v>
      </c>
      <c r="B11" s="58">
        <v>1921163773</v>
      </c>
      <c r="C11" s="59" t="s">
        <v>53</v>
      </c>
      <c r="D11" s="60" t="s">
        <v>54</v>
      </c>
      <c r="E11" s="60" t="s">
        <v>55</v>
      </c>
      <c r="F11" s="61">
        <v>35022</v>
      </c>
      <c r="G11" s="62" t="s">
        <v>37</v>
      </c>
      <c r="H11" s="62" t="s">
        <v>39</v>
      </c>
      <c r="I11" s="64">
        <v>6.32</v>
      </c>
      <c r="J11" s="64" t="e">
        <v>#N/A</v>
      </c>
      <c r="K11" s="64">
        <v>7</v>
      </c>
      <c r="L11" s="64"/>
      <c r="M11" s="64"/>
      <c r="N11" s="64">
        <v>7.3</v>
      </c>
      <c r="O11" s="64">
        <v>7</v>
      </c>
      <c r="P11" s="64">
        <v>6.33</v>
      </c>
      <c r="Q11" s="64">
        <v>2.44</v>
      </c>
      <c r="R11" s="65" t="s">
        <v>16</v>
      </c>
      <c r="S11" s="65" t="s">
        <v>16</v>
      </c>
      <c r="T11" s="65" t="s">
        <v>16</v>
      </c>
      <c r="U11" s="65" t="s">
        <v>16</v>
      </c>
      <c r="V11" s="65" t="s">
        <v>38</v>
      </c>
      <c r="W11" s="66" t="s">
        <v>44</v>
      </c>
      <c r="X11" s="67" t="str">
        <f t="shared" si="0"/>
        <v>CNTN</v>
      </c>
      <c r="AA11" s="44">
        <v>0</v>
      </c>
    </row>
    <row r="12" spans="1:25" s="44" customFormat="1" ht="19.5" customHeight="1">
      <c r="A12" s="30" t="s">
        <v>56</v>
      </c>
      <c r="B12" s="30"/>
      <c r="C12" s="2"/>
      <c r="D12" s="3"/>
      <c r="E12" s="3"/>
      <c r="F12" s="4"/>
      <c r="G12" s="5"/>
      <c r="H12" s="5"/>
      <c r="I12" s="2"/>
      <c r="J12" s="5"/>
      <c r="K12" s="2"/>
      <c r="L12" s="2"/>
      <c r="M12" s="2"/>
      <c r="N12" s="46"/>
      <c r="O12" s="46"/>
      <c r="P12" s="46"/>
      <c r="Q12" s="46"/>
      <c r="R12" s="46"/>
      <c r="S12" s="46"/>
      <c r="T12" s="46"/>
      <c r="U12" s="46"/>
      <c r="V12" s="46"/>
      <c r="W12" s="81"/>
      <c r="X12" s="81"/>
      <c r="Y12" s="47"/>
    </row>
    <row r="13" spans="1:27" s="44" customFormat="1" ht="18.75" customHeight="1">
      <c r="A13" s="57">
        <v>1</v>
      </c>
      <c r="B13" s="58">
        <v>1921173893</v>
      </c>
      <c r="C13" s="59" t="s">
        <v>57</v>
      </c>
      <c r="D13" s="60" t="s">
        <v>58</v>
      </c>
      <c r="E13" s="60" t="s">
        <v>59</v>
      </c>
      <c r="F13" s="61">
        <v>34632</v>
      </c>
      <c r="G13" s="62" t="s">
        <v>60</v>
      </c>
      <c r="H13" s="62" t="s">
        <v>39</v>
      </c>
      <c r="I13" s="64">
        <v>5.56</v>
      </c>
      <c r="J13" s="64" t="e">
        <v>#N/A</v>
      </c>
      <c r="K13" s="64">
        <v>7</v>
      </c>
      <c r="L13" s="64"/>
      <c r="M13" s="64"/>
      <c r="N13" s="64">
        <v>5.5</v>
      </c>
      <c r="O13" s="64">
        <v>7</v>
      </c>
      <c r="P13" s="64">
        <v>5.59</v>
      </c>
      <c r="Q13" s="64">
        <v>1.97</v>
      </c>
      <c r="R13" s="65" t="s">
        <v>16</v>
      </c>
      <c r="S13" s="65">
        <v>0</v>
      </c>
      <c r="T13" s="65" t="s">
        <v>16</v>
      </c>
      <c r="U13" s="65" t="s">
        <v>16</v>
      </c>
      <c r="V13" s="65" t="s">
        <v>36</v>
      </c>
      <c r="W13" s="66" t="s">
        <v>44</v>
      </c>
      <c r="X13" s="67" t="str">
        <f t="shared" si="0"/>
        <v>HOÃN</v>
      </c>
      <c r="AA13" s="44">
        <v>0</v>
      </c>
    </row>
    <row r="14" spans="1:24" s="27" customFormat="1" ht="13.5" customHeight="1">
      <c r="A14" s="6"/>
      <c r="B14" s="7"/>
      <c r="C14" s="8"/>
      <c r="D14" s="9"/>
      <c r="E14" s="9"/>
      <c r="F14" s="10"/>
      <c r="G14" s="11"/>
      <c r="H14" s="12"/>
      <c r="I14" s="13"/>
      <c r="J14" s="34"/>
      <c r="K14" s="13"/>
      <c r="L14" s="13"/>
      <c r="M14" s="13"/>
      <c r="N14" s="13"/>
      <c r="O14" s="13"/>
      <c r="P14" s="13"/>
      <c r="R14" s="37"/>
      <c r="T14" s="83" t="s">
        <v>31</v>
      </c>
      <c r="U14" s="83"/>
      <c r="V14" s="83"/>
      <c r="W14" s="83"/>
      <c r="X14" s="83"/>
    </row>
    <row r="15" spans="1:24" s="14" customFormat="1" ht="15" customHeight="1">
      <c r="A15" s="14" t="s">
        <v>13</v>
      </c>
      <c r="B15" s="15"/>
      <c r="D15" s="1"/>
      <c r="E15" s="53" t="s">
        <v>14</v>
      </c>
      <c r="G15" s="53"/>
      <c r="H15" s="53"/>
      <c r="I15" s="1"/>
      <c r="J15" s="55"/>
      <c r="K15" s="55"/>
      <c r="L15" s="1"/>
      <c r="N15" s="55" t="s">
        <v>3</v>
      </c>
      <c r="O15" s="55"/>
      <c r="P15" s="16"/>
      <c r="R15" s="36"/>
      <c r="T15" s="84" t="s">
        <v>15</v>
      </c>
      <c r="U15" s="84"/>
      <c r="V15" s="84"/>
      <c r="W15" s="84"/>
      <c r="X15" s="84"/>
    </row>
    <row r="16" spans="1:24" s="28" customFormat="1" ht="18">
      <c r="A16" s="17"/>
      <c r="B16" s="18"/>
      <c r="C16" s="17"/>
      <c r="D16" s="1"/>
      <c r="E16" s="1"/>
      <c r="F16" s="1"/>
      <c r="G16" s="19"/>
      <c r="H16" s="17"/>
      <c r="I16" s="1"/>
      <c r="J16" s="20"/>
      <c r="K16" s="20"/>
      <c r="L16" s="1"/>
      <c r="N16" s="20"/>
      <c r="O16" s="20"/>
      <c r="P16" s="16"/>
      <c r="R16" s="13"/>
      <c r="T16" s="13"/>
      <c r="U16" s="17"/>
      <c r="V16" s="17"/>
      <c r="W16" s="17"/>
      <c r="X16" s="17"/>
    </row>
    <row r="17" spans="1:24" s="28" customFormat="1" ht="15.75">
      <c r="A17" s="17"/>
      <c r="B17" s="18"/>
      <c r="C17" s="17"/>
      <c r="D17" s="1"/>
      <c r="E17" s="1"/>
      <c r="F17" s="1"/>
      <c r="G17" s="19"/>
      <c r="H17" s="17"/>
      <c r="I17" s="1"/>
      <c r="J17" s="20"/>
      <c r="K17" s="20"/>
      <c r="L17" s="1"/>
      <c r="N17" s="20"/>
      <c r="O17" s="20"/>
      <c r="P17" s="16"/>
      <c r="R17" s="21"/>
      <c r="T17" s="16"/>
      <c r="U17" s="17"/>
      <c r="V17" s="17"/>
      <c r="W17" s="17"/>
      <c r="X17" s="17"/>
    </row>
    <row r="18" spans="1:24" s="28" customFormat="1" ht="15.75">
      <c r="A18" s="17"/>
      <c r="B18" s="18"/>
      <c r="C18" s="17"/>
      <c r="D18" s="1"/>
      <c r="E18" s="1"/>
      <c r="F18" s="1"/>
      <c r="G18" s="19"/>
      <c r="H18" s="17"/>
      <c r="I18" s="1"/>
      <c r="J18" s="20"/>
      <c r="K18" s="20"/>
      <c r="L18" s="1"/>
      <c r="N18" s="20"/>
      <c r="O18" s="20"/>
      <c r="P18" s="22"/>
      <c r="R18" s="21"/>
      <c r="T18" s="22"/>
      <c r="U18" s="17"/>
      <c r="V18" s="17"/>
      <c r="W18" s="17"/>
      <c r="X18" s="17"/>
    </row>
    <row r="19" spans="1:24" s="28" customFormat="1" ht="15.75">
      <c r="A19" s="17"/>
      <c r="B19" s="18"/>
      <c r="C19" s="17"/>
      <c r="D19" s="1"/>
      <c r="E19" s="1"/>
      <c r="F19" s="1"/>
      <c r="G19" s="19"/>
      <c r="H19" s="17"/>
      <c r="I19" s="1"/>
      <c r="J19" s="20"/>
      <c r="K19" s="20"/>
      <c r="L19" s="1"/>
      <c r="N19" s="20"/>
      <c r="O19" s="20"/>
      <c r="P19" s="22"/>
      <c r="R19" s="21"/>
      <c r="T19" s="22"/>
      <c r="U19" s="17"/>
      <c r="V19" s="17"/>
      <c r="W19" s="17"/>
      <c r="X19" s="17"/>
    </row>
    <row r="20" spans="1:24" s="14" customFormat="1" ht="15.75">
      <c r="A20" s="23"/>
      <c r="B20" s="39" t="s">
        <v>30</v>
      </c>
      <c r="C20" s="23"/>
      <c r="D20" s="1"/>
      <c r="E20" s="1"/>
      <c r="F20" s="1"/>
      <c r="G20" s="45"/>
      <c r="H20" s="45"/>
      <c r="I20" s="1"/>
      <c r="J20" s="55"/>
      <c r="K20" s="55"/>
      <c r="L20" s="1"/>
      <c r="N20" s="55" t="s">
        <v>4</v>
      </c>
      <c r="O20" s="55"/>
      <c r="P20" s="22"/>
      <c r="R20" s="36"/>
      <c r="T20" s="84" t="s">
        <v>5</v>
      </c>
      <c r="U20" s="84"/>
      <c r="V20" s="84"/>
      <c r="W20" s="84"/>
      <c r="X20" s="84"/>
    </row>
  </sheetData>
  <sheetProtection/>
  <autoFilter ref="Q1:Q20"/>
  <mergeCells count="32">
    <mergeCell ref="T14:X14"/>
    <mergeCell ref="T15:X15"/>
    <mergeCell ref="T20:X20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I11 P11 P9">
    <cfRule type="cellIs" priority="61" dxfId="67" operator="lessThan" stopIfTrue="1">
      <formula>5</formula>
    </cfRule>
  </conditionalFormatting>
  <conditionalFormatting sqref="I11 P11 P9">
    <cfRule type="cellIs" priority="60" dxfId="68" operator="lessThan">
      <formula>4</formula>
    </cfRule>
  </conditionalFormatting>
  <conditionalFormatting sqref="N11:O11 J11:K11 J9:K9 N9:O9">
    <cfRule type="cellIs" priority="59" dxfId="68" operator="lessThan">
      <formula>5.5</formula>
    </cfRule>
  </conditionalFormatting>
  <conditionalFormatting sqref="Q11 Q9">
    <cfRule type="cellIs" priority="58" dxfId="68" operator="lessThan">
      <formula>2</formula>
    </cfRule>
  </conditionalFormatting>
  <conditionalFormatting sqref="R11:V11 R9:V9">
    <cfRule type="cellIs" priority="57" dxfId="0" operator="equal">
      <formula>"Ko Đạt"</formula>
    </cfRule>
  </conditionalFormatting>
  <conditionalFormatting sqref="R11:V11 R9:V9">
    <cfRule type="cellIs" priority="56" dxfId="16" operator="equal" stopIfTrue="1">
      <formula>"Ko Đạt"</formula>
    </cfRule>
  </conditionalFormatting>
  <conditionalFormatting sqref="I9">
    <cfRule type="cellIs" priority="52" dxfId="68" operator="lessThan">
      <formula>5.5</formula>
    </cfRule>
  </conditionalFormatting>
  <conditionalFormatting sqref="W6 W11 W9">
    <cfRule type="containsText" priority="51" dxfId="69" operator="containsText" text="Nợ 0 TC">
      <formula>NOT(ISERROR(SEARCH("Nợ 0 TC",W6)))</formula>
    </cfRule>
  </conditionalFormatting>
  <conditionalFormatting sqref="I7">
    <cfRule type="cellIs" priority="50" dxfId="67" operator="lessThan" stopIfTrue="1">
      <formula>5</formula>
    </cfRule>
  </conditionalFormatting>
  <conditionalFormatting sqref="I7">
    <cfRule type="cellIs" priority="49" dxfId="68" operator="lessThan">
      <formula>4</formula>
    </cfRule>
  </conditionalFormatting>
  <conditionalFormatting sqref="J7:K7 N7:O7">
    <cfRule type="cellIs" priority="48" dxfId="68" operator="lessThan">
      <formula>5.5</formula>
    </cfRule>
  </conditionalFormatting>
  <conditionalFormatting sqref="W7">
    <cfRule type="containsText" priority="44" dxfId="69" operator="containsText" text="Nợ 0 TC">
      <formula>NOT(ISERROR(SEARCH("Nợ 0 TC",W7)))</formula>
    </cfRule>
  </conditionalFormatting>
  <conditionalFormatting sqref="Q7">
    <cfRule type="cellIs" priority="43" dxfId="68" operator="lessThan">
      <formula>2</formula>
    </cfRule>
  </conditionalFormatting>
  <conditionalFormatting sqref="R11:U11 R7:U7 R9:U9">
    <cfRule type="cellIs" priority="42" dxfId="69" operator="equal">
      <formula>0</formula>
    </cfRule>
  </conditionalFormatting>
  <conditionalFormatting sqref="X7:X9 X11 X13">
    <cfRule type="cellIs" priority="39" dxfId="0" operator="greaterThan">
      <formula>"HOÃN CN"</formula>
    </cfRule>
    <cfRule type="cellIs" priority="40" dxfId="0" operator="greaterThan">
      <formula>"Hoãn CN"</formula>
    </cfRule>
  </conditionalFormatting>
  <conditionalFormatting sqref="X7:X9 X11 X13">
    <cfRule type="cellIs" priority="38" dxfId="0" operator="notEqual">
      <formula>"CNTN"</formula>
    </cfRule>
  </conditionalFormatting>
  <conditionalFormatting sqref="W10:X10">
    <cfRule type="containsText" priority="37" dxfId="69" operator="containsText" text="Nợ 0 TC">
      <formula>NOT(ISERROR(SEARCH("Nợ 0 TC",W10)))</formula>
    </cfRule>
  </conditionalFormatting>
  <conditionalFormatting sqref="P8">
    <cfRule type="cellIs" priority="24" dxfId="67" operator="lessThan" stopIfTrue="1">
      <formula>5</formula>
    </cfRule>
  </conditionalFormatting>
  <conditionalFormatting sqref="P8">
    <cfRule type="cellIs" priority="23" dxfId="68" operator="lessThan">
      <formula>4</formula>
    </cfRule>
  </conditionalFormatting>
  <conditionalFormatting sqref="J8:K8 N8:O8">
    <cfRule type="cellIs" priority="22" dxfId="68" operator="lessThan">
      <formula>5.5</formula>
    </cfRule>
  </conditionalFormatting>
  <conditionalFormatting sqref="Q8">
    <cfRule type="cellIs" priority="21" dxfId="68" operator="lessThan">
      <formula>2</formula>
    </cfRule>
  </conditionalFormatting>
  <conditionalFormatting sqref="R8:V8">
    <cfRule type="cellIs" priority="20" dxfId="0" operator="equal">
      <formula>"Ko Đạt"</formula>
    </cfRule>
  </conditionalFormatting>
  <conditionalFormatting sqref="R8:V8">
    <cfRule type="cellIs" priority="19" dxfId="16" operator="equal" stopIfTrue="1">
      <formula>"Ko Đạt"</formula>
    </cfRule>
  </conditionalFormatting>
  <conditionalFormatting sqref="I8">
    <cfRule type="cellIs" priority="18" dxfId="68" operator="lessThan">
      <formula>5.5</formula>
    </cfRule>
  </conditionalFormatting>
  <conditionalFormatting sqref="W8">
    <cfRule type="containsText" priority="17" dxfId="69" operator="containsText" text="Nợ 0 TC">
      <formula>NOT(ISERROR(SEARCH("Nợ 0 TC",W8)))</formula>
    </cfRule>
  </conditionalFormatting>
  <conditionalFormatting sqref="R8:U8">
    <cfRule type="cellIs" priority="16" dxfId="69" operator="equal">
      <formula>0</formula>
    </cfRule>
  </conditionalFormatting>
  <conditionalFormatting sqref="I13 P13">
    <cfRule type="cellIs" priority="12" dxfId="67" operator="lessThan" stopIfTrue="1">
      <formula>5</formula>
    </cfRule>
  </conditionalFormatting>
  <conditionalFormatting sqref="I13 P13">
    <cfRule type="cellIs" priority="11" dxfId="68" operator="lessThan">
      <formula>4</formula>
    </cfRule>
  </conditionalFormatting>
  <conditionalFormatting sqref="N13:O13 J13:K13">
    <cfRule type="cellIs" priority="10" dxfId="68" operator="lessThan">
      <formula>5.5</formula>
    </cfRule>
  </conditionalFormatting>
  <conditionalFormatting sqref="Q13">
    <cfRule type="cellIs" priority="9" dxfId="68" operator="lessThan">
      <formula>2</formula>
    </cfRule>
  </conditionalFormatting>
  <conditionalFormatting sqref="R13:V13">
    <cfRule type="cellIs" priority="8" dxfId="0" operator="equal">
      <formula>"Ko Đạt"</formula>
    </cfRule>
  </conditionalFormatting>
  <conditionalFormatting sqref="R13:V13">
    <cfRule type="cellIs" priority="7" dxfId="16" operator="equal" stopIfTrue="1">
      <formula>"Ko Đạt"</formula>
    </cfRule>
  </conditionalFormatting>
  <conditionalFormatting sqref="W13">
    <cfRule type="containsText" priority="6" dxfId="69" operator="containsText" text="Nợ 0 TC">
      <formula>NOT(ISERROR(SEARCH("Nợ 0 TC",W13)))</formula>
    </cfRule>
  </conditionalFormatting>
  <conditionalFormatting sqref="R13:U13">
    <cfRule type="cellIs" priority="5" dxfId="69" operator="equal">
      <formula>0</formula>
    </cfRule>
  </conditionalFormatting>
  <conditionalFormatting sqref="W12:X12">
    <cfRule type="containsText" priority="1" dxfId="69" operator="containsText" text="Nợ 0 TC">
      <formula>NOT(ISERROR(SEARCH("Nợ 0 TC",W12)))</formula>
    </cfRule>
  </conditionalFormatting>
  <printOptions/>
  <pageMargins left="0.15748031496062992" right="0.15748031496062992" top="0.2362204724409449" bottom="0.2755905511811024" header="0.2362204724409449" footer="0.15748031496062992"/>
  <pageSetup fitToHeight="0" fitToWidth="1" horizontalDpi="600" verticalDpi="600" orientation="landscape" paperSize="9" scale="87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PageLayoutView="0" workbookViewId="0" topLeftCell="A1">
      <pane xSplit="8" ySplit="5" topLeftCell="I6" activePane="bottomRight" state="frozen"/>
      <selection pane="topLeft" activeCell="A19" sqref="A19:IV20"/>
      <selection pane="topRight" activeCell="A19" sqref="A19:IV20"/>
      <selection pane="bottomLeft" activeCell="A19" sqref="A19:IV20"/>
      <selection pane="bottomRight" activeCell="E19" sqref="E19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8.7109375" style="24" customWidth="1"/>
    <col min="23" max="23" width="13.421875" style="24" customWidth="1"/>
    <col min="24" max="24" width="10.00390625" style="24" customWidth="1"/>
    <col min="25" max="16384" width="9.140625" style="24" customWidth="1"/>
  </cols>
  <sheetData>
    <row r="1" spans="1:24" ht="17.25" customHeight="1">
      <c r="A1" s="97" t="s">
        <v>6</v>
      </c>
      <c r="B1" s="97"/>
      <c r="C1" s="97"/>
      <c r="D1" s="97"/>
      <c r="E1" s="51"/>
      <c r="F1" s="98" t="s">
        <v>50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7.25" customHeight="1">
      <c r="A2" s="99" t="s">
        <v>0</v>
      </c>
      <c r="B2" s="99"/>
      <c r="C2" s="99"/>
      <c r="D2" s="99"/>
      <c r="E2" s="51"/>
      <c r="F2" s="99" t="s">
        <v>43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s="25" customFormat="1" ht="15" customHeight="1">
      <c r="A3" s="100" t="s">
        <v>1</v>
      </c>
      <c r="B3" s="103" t="s">
        <v>17</v>
      </c>
      <c r="C3" s="106" t="s">
        <v>18</v>
      </c>
      <c r="D3" s="109" t="s">
        <v>2</v>
      </c>
      <c r="E3" s="112" t="s">
        <v>28</v>
      </c>
      <c r="F3" s="115" t="s">
        <v>27</v>
      </c>
      <c r="G3" s="118" t="s">
        <v>26</v>
      </c>
      <c r="H3" s="121" t="s">
        <v>7</v>
      </c>
      <c r="I3" s="121" t="s">
        <v>42</v>
      </c>
      <c r="J3" s="123" t="s">
        <v>40</v>
      </c>
      <c r="K3" s="124"/>
      <c r="L3" s="124"/>
      <c r="M3" s="124"/>
      <c r="N3" s="124"/>
      <c r="O3" s="125"/>
      <c r="P3" s="90" t="s">
        <v>19</v>
      </c>
      <c r="Q3" s="93" t="s">
        <v>20</v>
      </c>
      <c r="R3" s="93" t="s">
        <v>10</v>
      </c>
      <c r="S3" s="93" t="s">
        <v>11</v>
      </c>
      <c r="T3" s="93" t="s">
        <v>8</v>
      </c>
      <c r="U3" s="93" t="s">
        <v>9</v>
      </c>
      <c r="V3" s="93" t="s">
        <v>35</v>
      </c>
      <c r="W3" s="94" t="s">
        <v>12</v>
      </c>
      <c r="X3" s="85" t="s">
        <v>21</v>
      </c>
    </row>
    <row r="4" spans="1:24" s="25" customFormat="1" ht="21.75" customHeight="1">
      <c r="A4" s="101"/>
      <c r="B4" s="104"/>
      <c r="C4" s="107"/>
      <c r="D4" s="110"/>
      <c r="E4" s="113"/>
      <c r="F4" s="116"/>
      <c r="G4" s="119"/>
      <c r="H4" s="86"/>
      <c r="I4" s="86"/>
      <c r="J4" s="86" t="s">
        <v>41</v>
      </c>
      <c r="K4" s="86" t="s">
        <v>32</v>
      </c>
      <c r="L4" s="88" t="s">
        <v>22</v>
      </c>
      <c r="M4" s="88" t="s">
        <v>23</v>
      </c>
      <c r="N4" s="86" t="s">
        <v>33</v>
      </c>
      <c r="O4" s="86" t="s">
        <v>29</v>
      </c>
      <c r="P4" s="91"/>
      <c r="Q4" s="93" t="s">
        <v>24</v>
      </c>
      <c r="R4" s="93" t="s">
        <v>10</v>
      </c>
      <c r="S4" s="93" t="s">
        <v>11</v>
      </c>
      <c r="T4" s="93" t="s">
        <v>8</v>
      </c>
      <c r="U4" s="93" t="s">
        <v>9</v>
      </c>
      <c r="V4" s="93" t="s">
        <v>9</v>
      </c>
      <c r="W4" s="95"/>
      <c r="X4" s="85" t="s">
        <v>25</v>
      </c>
    </row>
    <row r="5" spans="1:27" s="25" customFormat="1" ht="37.5" customHeight="1">
      <c r="A5" s="102"/>
      <c r="B5" s="105"/>
      <c r="C5" s="108"/>
      <c r="D5" s="111"/>
      <c r="E5" s="114"/>
      <c r="F5" s="117"/>
      <c r="G5" s="120"/>
      <c r="H5" s="122"/>
      <c r="I5" s="122"/>
      <c r="J5" s="87"/>
      <c r="K5" s="87"/>
      <c r="L5" s="89"/>
      <c r="M5" s="89"/>
      <c r="N5" s="87"/>
      <c r="O5" s="87"/>
      <c r="P5" s="92"/>
      <c r="Q5" s="93"/>
      <c r="R5" s="93"/>
      <c r="S5" s="93"/>
      <c r="T5" s="93"/>
      <c r="U5" s="93"/>
      <c r="V5" s="93"/>
      <c r="W5" s="96"/>
      <c r="X5" s="85"/>
      <c r="AA5" s="25" t="s">
        <v>34</v>
      </c>
    </row>
    <row r="6" spans="1:25" s="44" customFormat="1" ht="19.5" customHeight="1">
      <c r="A6" s="30" t="s">
        <v>61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54"/>
      <c r="X6" s="46"/>
      <c r="Y6" s="47"/>
    </row>
    <row r="7" spans="1:24" s="44" customFormat="1" ht="19.5" customHeight="1">
      <c r="A7" s="33">
        <v>1</v>
      </c>
      <c r="B7" s="50">
        <v>171158726</v>
      </c>
      <c r="C7" s="31" t="s">
        <v>69</v>
      </c>
      <c r="D7" s="32" t="s">
        <v>70</v>
      </c>
      <c r="E7" s="32" t="s">
        <v>71</v>
      </c>
      <c r="F7" s="48">
        <v>34246</v>
      </c>
      <c r="G7" s="49" t="s">
        <v>72</v>
      </c>
      <c r="H7" s="41" t="s">
        <v>39</v>
      </c>
      <c r="I7" s="42" t="s">
        <v>16</v>
      </c>
      <c r="J7" s="42"/>
      <c r="K7" s="42">
        <v>9.1</v>
      </c>
      <c r="L7" s="42"/>
      <c r="M7" s="42"/>
      <c r="N7" s="42">
        <v>8.5</v>
      </c>
      <c r="O7" s="42">
        <v>9.1</v>
      </c>
      <c r="P7" s="42">
        <v>6.38</v>
      </c>
      <c r="Q7" s="42">
        <v>2.49</v>
      </c>
      <c r="R7" s="38" t="s">
        <v>16</v>
      </c>
      <c r="S7" s="38" t="s">
        <v>16</v>
      </c>
      <c r="T7" s="38" t="s">
        <v>16</v>
      </c>
      <c r="U7" s="38" t="s">
        <v>16</v>
      </c>
      <c r="V7" s="38" t="s">
        <v>38</v>
      </c>
      <c r="W7" s="40" t="s">
        <v>44</v>
      </c>
      <c r="X7" s="43" t="str">
        <f>IF(OR(N7&lt;5.5,K7&lt;5.5),"HỎNG",IF(AND(N7&gt;=5.5,AA7=0,R7="Đạt",S7="Đạt",T7="ĐẠT",U7="ĐẠT"),"CNTN","HOÃN"))</f>
        <v>CNTN</v>
      </c>
    </row>
    <row r="8" spans="1:24" s="27" customFormat="1" ht="13.5" customHeight="1">
      <c r="A8" s="6"/>
      <c r="B8" s="7"/>
      <c r="C8" s="8"/>
      <c r="D8" s="9"/>
      <c r="E8" s="9"/>
      <c r="F8" s="10"/>
      <c r="G8" s="11"/>
      <c r="H8" s="12"/>
      <c r="I8" s="13"/>
      <c r="J8" s="34"/>
      <c r="K8" s="13"/>
      <c r="L8" s="13"/>
      <c r="M8" s="13"/>
      <c r="N8" s="13"/>
      <c r="O8" s="13"/>
      <c r="P8" s="13"/>
      <c r="R8" s="37"/>
      <c r="T8" s="83" t="s">
        <v>31</v>
      </c>
      <c r="U8" s="83"/>
      <c r="V8" s="83"/>
      <c r="W8" s="83"/>
      <c r="X8" s="83"/>
    </row>
    <row r="9" spans="1:24" s="14" customFormat="1" ht="15" customHeight="1">
      <c r="A9" s="14" t="s">
        <v>13</v>
      </c>
      <c r="B9" s="15"/>
      <c r="D9" s="1"/>
      <c r="E9" s="53" t="s">
        <v>14</v>
      </c>
      <c r="G9" s="53"/>
      <c r="H9" s="53"/>
      <c r="I9" s="1"/>
      <c r="J9" s="52"/>
      <c r="K9" s="52"/>
      <c r="L9" s="1"/>
      <c r="N9" s="52" t="s">
        <v>3</v>
      </c>
      <c r="O9" s="52"/>
      <c r="P9" s="16"/>
      <c r="R9" s="36"/>
      <c r="T9" s="84" t="s">
        <v>15</v>
      </c>
      <c r="U9" s="84"/>
      <c r="V9" s="84"/>
      <c r="W9" s="84"/>
      <c r="X9" s="84"/>
    </row>
    <row r="10" spans="1:24" s="28" customFormat="1" ht="18">
      <c r="A10" s="17"/>
      <c r="B10" s="18"/>
      <c r="C10" s="17"/>
      <c r="D10" s="1"/>
      <c r="E10" s="1"/>
      <c r="F10" s="1"/>
      <c r="G10" s="19"/>
      <c r="H10" s="17"/>
      <c r="I10" s="1"/>
      <c r="J10" s="20"/>
      <c r="K10" s="20"/>
      <c r="L10" s="1"/>
      <c r="N10" s="20"/>
      <c r="O10" s="20"/>
      <c r="P10" s="16"/>
      <c r="R10" s="13"/>
      <c r="T10" s="13"/>
      <c r="U10" s="17"/>
      <c r="V10" s="17"/>
      <c r="W10" s="17"/>
      <c r="X10" s="17"/>
    </row>
    <row r="11" spans="1:24" s="28" customFormat="1" ht="15.75">
      <c r="A11" s="17"/>
      <c r="B11" s="18"/>
      <c r="C11" s="17"/>
      <c r="D11" s="1"/>
      <c r="E11" s="1"/>
      <c r="F11" s="1"/>
      <c r="G11" s="19"/>
      <c r="H11" s="17"/>
      <c r="I11" s="1"/>
      <c r="J11" s="20"/>
      <c r="K11" s="20"/>
      <c r="L11" s="1"/>
      <c r="N11" s="20"/>
      <c r="O11" s="20"/>
      <c r="P11" s="16"/>
      <c r="R11" s="21"/>
      <c r="T11" s="16"/>
      <c r="U11" s="17"/>
      <c r="V11" s="17"/>
      <c r="W11" s="17"/>
      <c r="X11" s="17"/>
    </row>
    <row r="12" spans="1:24" s="28" customFormat="1" ht="15.75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22"/>
      <c r="R12" s="21"/>
      <c r="T12" s="22"/>
      <c r="U12" s="17"/>
      <c r="V12" s="17"/>
      <c r="W12" s="17"/>
      <c r="X12" s="17"/>
    </row>
    <row r="13" spans="1:24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22"/>
      <c r="R13" s="21"/>
      <c r="T13" s="22"/>
      <c r="U13" s="17"/>
      <c r="V13" s="17"/>
      <c r="W13" s="17"/>
      <c r="X13" s="17"/>
    </row>
    <row r="14" spans="1:24" s="14" customFormat="1" ht="15.75">
      <c r="A14" s="23"/>
      <c r="B14" s="39" t="s">
        <v>30</v>
      </c>
      <c r="C14" s="23"/>
      <c r="D14" s="1"/>
      <c r="E14" s="1"/>
      <c r="F14" s="1"/>
      <c r="G14" s="45"/>
      <c r="H14" s="45"/>
      <c r="I14" s="1"/>
      <c r="J14" s="52"/>
      <c r="K14" s="52"/>
      <c r="L14" s="1"/>
      <c r="N14" s="52" t="s">
        <v>4</v>
      </c>
      <c r="O14" s="52"/>
      <c r="P14" s="22"/>
      <c r="R14" s="36"/>
      <c r="T14" s="84" t="s">
        <v>5</v>
      </c>
      <c r="U14" s="84"/>
      <c r="V14" s="84"/>
      <c r="W14" s="84"/>
      <c r="X14" s="84"/>
    </row>
  </sheetData>
  <sheetProtection/>
  <autoFilter ref="Q1:Q14"/>
  <mergeCells count="32">
    <mergeCell ref="T8:X8"/>
    <mergeCell ref="T9:X9"/>
    <mergeCell ref="T14:X14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W6">
    <cfRule type="containsText" priority="36" dxfId="69" operator="containsText" text="Nợ 0 TC">
      <formula>NOT(ISERROR(SEARCH("Nợ 0 TC",W6)))</formula>
    </cfRule>
  </conditionalFormatting>
  <conditionalFormatting sqref="I7">
    <cfRule type="cellIs" priority="34" dxfId="67" operator="lessThan" stopIfTrue="1">
      <formula>5</formula>
    </cfRule>
  </conditionalFormatting>
  <conditionalFormatting sqref="I7">
    <cfRule type="cellIs" priority="33" dxfId="68" operator="lessThan">
      <formula>4</formula>
    </cfRule>
  </conditionalFormatting>
  <conditionalFormatting sqref="J7:K7 N7:O7">
    <cfRule type="cellIs" priority="32" dxfId="68" operator="lessThan">
      <formula>5.5</formula>
    </cfRule>
  </conditionalFormatting>
  <conditionalFormatting sqref="W7">
    <cfRule type="containsText" priority="28" dxfId="69" operator="containsText" text="Nợ 0 TC">
      <formula>NOT(ISERROR(SEARCH("Nợ 0 TC",W7)))</formula>
    </cfRule>
  </conditionalFormatting>
  <conditionalFormatting sqref="Q7">
    <cfRule type="cellIs" priority="27" dxfId="68" operator="lessThan">
      <formula>2</formula>
    </cfRule>
  </conditionalFormatting>
  <conditionalFormatting sqref="X7">
    <cfRule type="cellIs" priority="20" dxfId="0" operator="greaterThan">
      <formula>"HOÃN CN"</formula>
    </cfRule>
    <cfRule type="cellIs" priority="21" dxfId="0" operator="greaterThan">
      <formula>"Hoãn CN"</formula>
    </cfRule>
  </conditionalFormatting>
  <conditionalFormatting sqref="X7">
    <cfRule type="cellIs" priority="19" dxfId="0" operator="notEqual">
      <formula>"CNTN"</formula>
    </cfRule>
  </conditionalFormatting>
  <printOptions/>
  <pageMargins left="0.15748031496062992" right="0.15748031496062992" top="0.2362204724409449" bottom="0.2755905511811024" header="0.2362204724409449" footer="0.15748031496062992"/>
  <pageSetup fitToHeight="0" fitToWidth="1" horizontalDpi="600" verticalDpi="600" orientation="landscape" paperSize="9" scale="87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pane xSplit="8" ySplit="5" topLeftCell="I6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B9" sqref="B9:V9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customWidth="1"/>
    <col min="11" max="11" width="4.57421875" style="29" customWidth="1"/>
    <col min="12" max="12" width="4.57421875" style="24" hidden="1" customWidth="1"/>
    <col min="13" max="16" width="4.57421875" style="24" customWidth="1"/>
    <col min="17" max="17" width="5.00390625" style="24" customWidth="1"/>
    <col min="18" max="19" width="4.57421875" style="24" hidden="1" customWidth="1"/>
    <col min="20" max="21" width="4.57421875" style="24" customWidth="1"/>
    <col min="22" max="22" width="8.7109375" style="24" customWidth="1"/>
    <col min="23" max="23" width="13.85156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97" t="s">
        <v>6</v>
      </c>
      <c r="B1" s="97"/>
      <c r="C1" s="97"/>
      <c r="D1" s="97"/>
      <c r="E1" s="79"/>
      <c r="F1" s="98" t="s">
        <v>47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7.25" customHeight="1">
      <c r="A2" s="99" t="s">
        <v>0</v>
      </c>
      <c r="B2" s="99"/>
      <c r="C2" s="99"/>
      <c r="D2" s="99"/>
      <c r="E2" s="79"/>
      <c r="F2" s="99" t="s">
        <v>49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s="25" customFormat="1" ht="15" customHeight="1">
      <c r="A3" s="100" t="s">
        <v>1</v>
      </c>
      <c r="B3" s="103" t="s">
        <v>17</v>
      </c>
      <c r="C3" s="106" t="s">
        <v>18</v>
      </c>
      <c r="D3" s="109" t="s">
        <v>2</v>
      </c>
      <c r="E3" s="112" t="s">
        <v>28</v>
      </c>
      <c r="F3" s="115" t="s">
        <v>27</v>
      </c>
      <c r="G3" s="118" t="s">
        <v>26</v>
      </c>
      <c r="H3" s="121" t="s">
        <v>7</v>
      </c>
      <c r="I3" s="121" t="s">
        <v>42</v>
      </c>
      <c r="J3" s="123" t="s">
        <v>40</v>
      </c>
      <c r="K3" s="124"/>
      <c r="L3" s="124"/>
      <c r="M3" s="124"/>
      <c r="N3" s="124"/>
      <c r="O3" s="125"/>
      <c r="P3" s="90" t="s">
        <v>19</v>
      </c>
      <c r="Q3" s="93" t="s">
        <v>20</v>
      </c>
      <c r="R3" s="93" t="s">
        <v>10</v>
      </c>
      <c r="S3" s="93" t="s">
        <v>11</v>
      </c>
      <c r="T3" s="93" t="s">
        <v>8</v>
      </c>
      <c r="U3" s="93" t="s">
        <v>9</v>
      </c>
      <c r="V3" s="93" t="s">
        <v>35</v>
      </c>
      <c r="W3" s="94" t="s">
        <v>12</v>
      </c>
      <c r="X3" s="85" t="s">
        <v>21</v>
      </c>
    </row>
    <row r="4" spans="1:24" s="25" customFormat="1" ht="21.75" customHeight="1">
      <c r="A4" s="101"/>
      <c r="B4" s="104"/>
      <c r="C4" s="107"/>
      <c r="D4" s="110"/>
      <c r="E4" s="113"/>
      <c r="F4" s="116"/>
      <c r="G4" s="119"/>
      <c r="H4" s="86"/>
      <c r="I4" s="86"/>
      <c r="J4" s="86" t="s">
        <v>41</v>
      </c>
      <c r="K4" s="86" t="s">
        <v>32</v>
      </c>
      <c r="L4" s="88" t="s">
        <v>22</v>
      </c>
      <c r="M4" s="88" t="s">
        <v>23</v>
      </c>
      <c r="N4" s="86" t="s">
        <v>33</v>
      </c>
      <c r="O4" s="86" t="s">
        <v>29</v>
      </c>
      <c r="P4" s="91"/>
      <c r="Q4" s="93" t="s">
        <v>24</v>
      </c>
      <c r="R4" s="93" t="s">
        <v>10</v>
      </c>
      <c r="S4" s="93" t="s">
        <v>11</v>
      </c>
      <c r="T4" s="93" t="s">
        <v>8</v>
      </c>
      <c r="U4" s="93" t="s">
        <v>9</v>
      </c>
      <c r="V4" s="93" t="s">
        <v>9</v>
      </c>
      <c r="W4" s="95"/>
      <c r="X4" s="85" t="s">
        <v>25</v>
      </c>
    </row>
    <row r="5" spans="1:27" s="25" customFormat="1" ht="37.5" customHeight="1">
      <c r="A5" s="102"/>
      <c r="B5" s="105"/>
      <c r="C5" s="108"/>
      <c r="D5" s="111"/>
      <c r="E5" s="114"/>
      <c r="F5" s="117"/>
      <c r="G5" s="120"/>
      <c r="H5" s="122"/>
      <c r="I5" s="122"/>
      <c r="J5" s="87"/>
      <c r="K5" s="87"/>
      <c r="L5" s="89"/>
      <c r="M5" s="89"/>
      <c r="N5" s="87"/>
      <c r="O5" s="87"/>
      <c r="P5" s="92"/>
      <c r="Q5" s="93"/>
      <c r="R5" s="93"/>
      <c r="S5" s="93"/>
      <c r="T5" s="93"/>
      <c r="U5" s="93"/>
      <c r="V5" s="93"/>
      <c r="W5" s="96"/>
      <c r="X5" s="85"/>
      <c r="AA5" s="25" t="s">
        <v>34</v>
      </c>
    </row>
    <row r="6" spans="1:25" s="44" customFormat="1" ht="19.5" customHeight="1">
      <c r="A6" s="30" t="s">
        <v>46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6"/>
      <c r="O6" s="46"/>
      <c r="P6" s="46"/>
      <c r="Q6" s="46"/>
      <c r="R6" s="46"/>
      <c r="S6" s="46"/>
      <c r="T6" s="46"/>
      <c r="U6" s="46"/>
      <c r="V6" s="46"/>
      <c r="W6" s="81"/>
      <c r="X6" s="46"/>
      <c r="Y6" s="47"/>
    </row>
    <row r="7" spans="1:27" s="44" customFormat="1" ht="18.75" customHeight="1">
      <c r="A7" s="57">
        <v>1</v>
      </c>
      <c r="B7" s="58"/>
      <c r="C7" s="59"/>
      <c r="D7" s="60"/>
      <c r="E7" s="60"/>
      <c r="F7" s="61"/>
      <c r="G7" s="62"/>
      <c r="H7" s="63"/>
      <c r="I7" s="64"/>
      <c r="J7" s="64"/>
      <c r="K7" s="64"/>
      <c r="L7" s="64"/>
      <c r="M7" s="64"/>
      <c r="N7" s="64"/>
      <c r="O7" s="64"/>
      <c r="P7" s="64"/>
      <c r="Q7" s="64"/>
      <c r="R7" s="65"/>
      <c r="S7" s="65"/>
      <c r="T7" s="65"/>
      <c r="U7" s="65"/>
      <c r="V7" s="65"/>
      <c r="W7" s="80"/>
      <c r="X7" s="67" t="str">
        <f>IF(OR(N7&lt;5.5,M7&lt;5.5),"HỎNG",IF(AND(N7&gt;=5.5,AA7=0,T7="ĐẠT",U7="ĐẠT"),"CNTN","HOÃN"))</f>
        <v>HỎNG</v>
      </c>
      <c r="AA7" s="44">
        <v>0</v>
      </c>
    </row>
    <row r="8" spans="1:25" s="44" customFormat="1" ht="19.5" customHeight="1">
      <c r="A8" s="30" t="s">
        <v>48</v>
      </c>
      <c r="B8" s="30"/>
      <c r="C8" s="2"/>
      <c r="D8" s="3"/>
      <c r="E8" s="3"/>
      <c r="F8" s="4"/>
      <c r="G8" s="5"/>
      <c r="H8" s="5"/>
      <c r="I8" s="2"/>
      <c r="J8" s="5"/>
      <c r="K8" s="2"/>
      <c r="L8" s="2"/>
      <c r="M8" s="2"/>
      <c r="N8" s="46"/>
      <c r="O8" s="46"/>
      <c r="P8" s="46"/>
      <c r="Q8" s="46"/>
      <c r="R8" s="46"/>
      <c r="S8" s="46"/>
      <c r="T8" s="46"/>
      <c r="U8" s="46"/>
      <c r="V8" s="46"/>
      <c r="W8" s="81"/>
      <c r="X8" s="46"/>
      <c r="Y8" s="47"/>
    </row>
    <row r="9" spans="1:27" s="44" customFormat="1" ht="18.75" customHeight="1">
      <c r="A9" s="57">
        <v>1</v>
      </c>
      <c r="B9" s="58"/>
      <c r="C9" s="59"/>
      <c r="D9" s="60"/>
      <c r="E9" s="60"/>
      <c r="F9" s="61"/>
      <c r="G9" s="62"/>
      <c r="H9" s="62"/>
      <c r="I9" s="64"/>
      <c r="J9" s="64"/>
      <c r="K9" s="64"/>
      <c r="L9" s="64"/>
      <c r="M9" s="64"/>
      <c r="N9" s="64"/>
      <c r="O9" s="64"/>
      <c r="P9" s="64"/>
      <c r="Q9" s="64"/>
      <c r="R9" s="65"/>
      <c r="S9" s="65"/>
      <c r="T9" s="65"/>
      <c r="U9" s="65"/>
      <c r="V9" s="65"/>
      <c r="W9" s="66" t="s">
        <v>44</v>
      </c>
      <c r="X9" s="67" t="str">
        <f>IF(OR(N9&lt;5.5,M9&lt;5.5,K9&lt;5.5),"HỎNG",IF(AND(N9&gt;=5.5,K9&gt;=5.5,AA9=0,T9="ĐẠT",U9="ĐẠT"),"CNTN","HOÃN"))</f>
        <v>HỎNG</v>
      </c>
      <c r="AA9" s="44">
        <v>0</v>
      </c>
    </row>
    <row r="10" spans="1:24" s="27" customFormat="1" ht="13.5" customHeight="1">
      <c r="A10" s="6"/>
      <c r="B10" s="7"/>
      <c r="C10" s="8"/>
      <c r="D10" s="9"/>
      <c r="E10" s="9"/>
      <c r="F10" s="10"/>
      <c r="G10" s="11"/>
      <c r="H10" s="12"/>
      <c r="I10" s="13"/>
      <c r="J10" s="34"/>
      <c r="K10" s="13"/>
      <c r="L10" s="13"/>
      <c r="M10" s="13"/>
      <c r="N10" s="13"/>
      <c r="O10" s="13"/>
      <c r="P10" s="13"/>
      <c r="R10" s="37"/>
      <c r="T10" s="83" t="s">
        <v>31</v>
      </c>
      <c r="U10" s="83"/>
      <c r="V10" s="83"/>
      <c r="W10" s="83"/>
      <c r="X10" s="83"/>
    </row>
    <row r="11" spans="1:24" s="14" customFormat="1" ht="15" customHeight="1">
      <c r="A11" s="14" t="s">
        <v>13</v>
      </c>
      <c r="B11" s="15"/>
      <c r="D11" s="1"/>
      <c r="E11" s="53" t="s">
        <v>14</v>
      </c>
      <c r="G11" s="53"/>
      <c r="H11" s="53"/>
      <c r="I11" s="1"/>
      <c r="J11" s="78"/>
      <c r="K11" s="78"/>
      <c r="L11" s="1"/>
      <c r="N11" s="78" t="s">
        <v>3</v>
      </c>
      <c r="O11" s="78"/>
      <c r="P11" s="16"/>
      <c r="R11" s="36"/>
      <c r="T11" s="84" t="s">
        <v>15</v>
      </c>
      <c r="U11" s="84"/>
      <c r="V11" s="84"/>
      <c r="W11" s="84"/>
      <c r="X11" s="84"/>
    </row>
    <row r="12" spans="1:24" s="28" customFormat="1" ht="18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16"/>
      <c r="R12" s="13"/>
      <c r="T12" s="13"/>
      <c r="U12" s="17"/>
      <c r="V12" s="17"/>
      <c r="W12" s="17"/>
      <c r="X12" s="17"/>
    </row>
    <row r="13" spans="1:24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16"/>
      <c r="R13" s="21"/>
      <c r="T13" s="16"/>
      <c r="U13" s="17"/>
      <c r="V13" s="17"/>
      <c r="W13" s="17"/>
      <c r="X13" s="17"/>
    </row>
    <row r="14" spans="1:24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22"/>
      <c r="R14" s="21"/>
      <c r="T14" s="22"/>
      <c r="U14" s="17"/>
      <c r="V14" s="17"/>
      <c r="W14" s="17"/>
      <c r="X14" s="17"/>
    </row>
    <row r="15" spans="1:24" s="28" customFormat="1" ht="15.75">
      <c r="A15" s="17"/>
      <c r="B15" s="18"/>
      <c r="C15" s="17"/>
      <c r="D15" s="1"/>
      <c r="E15" s="1"/>
      <c r="F15" s="1"/>
      <c r="G15" s="19"/>
      <c r="H15" s="17"/>
      <c r="I15" s="1"/>
      <c r="J15" s="20"/>
      <c r="K15" s="20"/>
      <c r="L15" s="1"/>
      <c r="N15" s="20"/>
      <c r="O15" s="20"/>
      <c r="P15" s="22"/>
      <c r="R15" s="21"/>
      <c r="T15" s="22"/>
      <c r="U15" s="17"/>
      <c r="V15" s="17"/>
      <c r="W15" s="17"/>
      <c r="X15" s="17"/>
    </row>
    <row r="16" spans="1:24" s="14" customFormat="1" ht="15.75">
      <c r="A16" s="23"/>
      <c r="B16" s="39" t="s">
        <v>30</v>
      </c>
      <c r="C16" s="23"/>
      <c r="D16" s="1"/>
      <c r="E16" s="1"/>
      <c r="F16" s="1"/>
      <c r="G16" s="45"/>
      <c r="H16" s="45"/>
      <c r="I16" s="1"/>
      <c r="J16" s="78"/>
      <c r="K16" s="78"/>
      <c r="L16" s="1"/>
      <c r="N16" s="78" t="s">
        <v>4</v>
      </c>
      <c r="O16" s="78"/>
      <c r="P16" s="22"/>
      <c r="R16" s="36"/>
      <c r="T16" s="84" t="s">
        <v>5</v>
      </c>
      <c r="U16" s="84"/>
      <c r="V16" s="84"/>
      <c r="W16" s="84"/>
      <c r="X16" s="84"/>
    </row>
  </sheetData>
  <sheetProtection/>
  <autoFilter ref="Q1:Q16"/>
  <mergeCells count="32">
    <mergeCell ref="T10:X10"/>
    <mergeCell ref="T11:X11"/>
    <mergeCell ref="T16:X16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I9 P9">
    <cfRule type="cellIs" priority="39" dxfId="67" operator="lessThan" stopIfTrue="1">
      <formula>5</formula>
    </cfRule>
  </conditionalFormatting>
  <conditionalFormatting sqref="I9 P9">
    <cfRule type="cellIs" priority="38" dxfId="68" operator="lessThan">
      <formula>4</formula>
    </cfRule>
  </conditionalFormatting>
  <conditionalFormatting sqref="N9:O9 J9:K9">
    <cfRule type="cellIs" priority="37" dxfId="68" operator="lessThan">
      <formula>5.5</formula>
    </cfRule>
  </conditionalFormatting>
  <conditionalFormatting sqref="Q9">
    <cfRule type="cellIs" priority="36" dxfId="68" operator="lessThan">
      <formula>2</formula>
    </cfRule>
  </conditionalFormatting>
  <conditionalFormatting sqref="R9:V9">
    <cfRule type="cellIs" priority="35" dxfId="0" operator="equal">
      <formula>"Ko Đạt"</formula>
    </cfRule>
  </conditionalFormatting>
  <conditionalFormatting sqref="R9:V9">
    <cfRule type="cellIs" priority="34" dxfId="16" operator="equal" stopIfTrue="1">
      <formula>"Ko Đạt"</formula>
    </cfRule>
  </conditionalFormatting>
  <conditionalFormatting sqref="W9">
    <cfRule type="containsText" priority="32" dxfId="69" operator="containsText" text="Nợ 0 TC">
      <formula>NOT(ISERROR(SEARCH("Nợ 0 TC",W9)))</formula>
    </cfRule>
  </conditionalFormatting>
  <conditionalFormatting sqref="R9:U9">
    <cfRule type="cellIs" priority="26" dxfId="69" operator="equal">
      <formula>0</formula>
    </cfRule>
  </conditionalFormatting>
  <conditionalFormatting sqref="X9">
    <cfRule type="cellIs" priority="24" dxfId="0" operator="greaterThan">
      <formula>"HOÃN CN"</formula>
    </cfRule>
    <cfRule type="cellIs" priority="25" dxfId="0" operator="greaterThan">
      <formula>"Hoãn CN"</formula>
    </cfRule>
  </conditionalFormatting>
  <conditionalFormatting sqref="X9">
    <cfRule type="cellIs" priority="23" dxfId="0" operator="notEqual">
      <formula>"CNTN"</formula>
    </cfRule>
  </conditionalFormatting>
  <conditionalFormatting sqref="W8">
    <cfRule type="containsText" priority="22" dxfId="69" operator="containsText" text="Nợ 0 TC">
      <formula>NOT(ISERROR(SEARCH("Nợ 0 TC",W8)))</formula>
    </cfRule>
  </conditionalFormatting>
  <conditionalFormatting sqref="W6">
    <cfRule type="containsText" priority="21" dxfId="69" operator="containsText" text="Nợ 0 TC">
      <formula>NOT(ISERROR(SEARCH("Nợ 0 TC",W6)))</formula>
    </cfRule>
  </conditionalFormatting>
  <conditionalFormatting sqref="I7">
    <cfRule type="cellIs" priority="20" dxfId="67" operator="lessThan" stopIfTrue="1">
      <formula>5</formula>
    </cfRule>
  </conditionalFormatting>
  <conditionalFormatting sqref="I7">
    <cfRule type="cellIs" priority="19" dxfId="68" operator="lessThan">
      <formula>4</formula>
    </cfRule>
  </conditionalFormatting>
  <conditionalFormatting sqref="J7:K7 N7:O7">
    <cfRule type="cellIs" priority="18" dxfId="68" operator="lessThan">
      <formula>5.5</formula>
    </cfRule>
  </conditionalFormatting>
  <conditionalFormatting sqref="W7">
    <cfRule type="containsText" priority="17" dxfId="69" operator="containsText" text="Nợ 0 TC">
      <formula>NOT(ISERROR(SEARCH("Nợ 0 TC",W7)))</formula>
    </cfRule>
  </conditionalFormatting>
  <conditionalFormatting sqref="Q7">
    <cfRule type="cellIs" priority="16" dxfId="68" operator="lessThan">
      <formula>2</formula>
    </cfRule>
  </conditionalFormatting>
  <conditionalFormatting sqref="R7:U7">
    <cfRule type="cellIs" priority="15" dxfId="69" operator="equal">
      <formula>0</formula>
    </cfRule>
  </conditionalFormatting>
  <conditionalFormatting sqref="X7">
    <cfRule type="cellIs" priority="13" dxfId="0" operator="greaterThan">
      <formula>"HOÃN CN"</formula>
    </cfRule>
    <cfRule type="cellIs" priority="14" dxfId="0" operator="greaterThan">
      <formula>"Hoãn CN"</formula>
    </cfRule>
  </conditionalFormatting>
  <conditionalFormatting sqref="X7">
    <cfRule type="cellIs" priority="12" dxfId="0" operator="notEqual">
      <formula>"CNTN"</formula>
    </cfRule>
  </conditionalFormatting>
  <printOptions/>
  <pageMargins left="0.15748031496062992" right="0.15748031496062992" top="0.2362204724409449" bottom="0.2755905511811024" header="0.2362204724409449" footer="0.15748031496062992"/>
  <pageSetup horizontalDpi="600" verticalDpi="600" orientation="landscape" paperSize="9" scale="93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421875" style="0" customWidth="1"/>
  </cols>
  <sheetData>
    <row r="1" ht="15">
      <c r="A1">
        <v>1820316353</v>
      </c>
    </row>
    <row r="2" ht="15">
      <c r="A2">
        <v>1920320821</v>
      </c>
    </row>
    <row r="3" ht="15">
      <c r="A3">
        <v>1920329878</v>
      </c>
    </row>
    <row r="4" ht="15">
      <c r="A4">
        <v>1920326351</v>
      </c>
    </row>
    <row r="5" ht="15">
      <c r="A5">
        <v>1920326394</v>
      </c>
    </row>
    <row r="6" ht="15">
      <c r="A6">
        <v>1920325886</v>
      </c>
    </row>
    <row r="7" ht="15">
      <c r="A7">
        <v>1920326356</v>
      </c>
    </row>
    <row r="8" ht="15">
      <c r="A8">
        <v>1820316614</v>
      </c>
    </row>
    <row r="9" ht="15">
      <c r="A9">
        <v>1921318547</v>
      </c>
    </row>
    <row r="10" ht="15">
      <c r="A10">
        <v>1921326376</v>
      </c>
    </row>
    <row r="11" ht="15">
      <c r="A11">
        <v>1920326388</v>
      </c>
    </row>
    <row r="12" ht="15">
      <c r="A12">
        <v>1920316306</v>
      </c>
    </row>
    <row r="13" ht="15">
      <c r="A13">
        <v>1920316244</v>
      </c>
    </row>
    <row r="14" ht="15">
      <c r="A14">
        <v>1920316279</v>
      </c>
    </row>
    <row r="15" ht="15">
      <c r="A15">
        <v>1920310987</v>
      </c>
    </row>
    <row r="16" ht="15">
      <c r="A16">
        <v>1920318879</v>
      </c>
    </row>
    <row r="17" ht="15">
      <c r="A17">
        <v>1920350970</v>
      </c>
    </row>
    <row r="18" ht="15">
      <c r="A18">
        <v>1920319367</v>
      </c>
    </row>
    <row r="19" ht="15">
      <c r="A19">
        <v>1920318031</v>
      </c>
    </row>
    <row r="20" ht="15">
      <c r="A20">
        <v>1920316268</v>
      </c>
    </row>
    <row r="21" ht="15">
      <c r="A21">
        <v>1920316297</v>
      </c>
    </row>
    <row r="22" ht="15">
      <c r="A22">
        <v>1920316307</v>
      </c>
    </row>
    <row r="23" ht="15">
      <c r="A23">
        <v>1920310822</v>
      </c>
    </row>
    <row r="24" ht="15">
      <c r="A24">
        <v>1920319072</v>
      </c>
    </row>
    <row r="25" ht="15">
      <c r="A25">
        <v>1920312687</v>
      </c>
    </row>
    <row r="26" ht="15">
      <c r="A26">
        <v>1920316269</v>
      </c>
    </row>
    <row r="27" ht="15">
      <c r="A27">
        <v>1920319840</v>
      </c>
    </row>
    <row r="28" ht="15">
      <c r="A28">
        <v>1920319127</v>
      </c>
    </row>
    <row r="29" ht="15">
      <c r="A29">
        <v>1920316245</v>
      </c>
    </row>
    <row r="30" ht="15">
      <c r="A30">
        <v>1920316314</v>
      </c>
    </row>
    <row r="31" ht="15">
      <c r="A31">
        <v>1920319422</v>
      </c>
    </row>
    <row r="32" ht="15">
      <c r="A32">
        <v>1920316310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2019-09-04T01:45:04Z</cp:lastPrinted>
  <dcterms:created xsi:type="dcterms:W3CDTF">2016-01-27T03:19:43Z</dcterms:created>
  <dcterms:modified xsi:type="dcterms:W3CDTF">2019-09-05T00:18:40Z</dcterms:modified>
  <cp:category/>
  <cp:version/>
  <cp:contentType/>
  <cp:contentStatus/>
</cp:coreProperties>
</file>