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35" windowWidth="19095" windowHeight="10800" activeTab="0"/>
  </bookViews>
  <sheets>
    <sheet name="EDT" sheetId="1" r:id="rId1"/>
    <sheet name="EVT" sheetId="2" r:id="rId2"/>
    <sheet name="ETS" sheetId="3" r:id="rId3"/>
    <sheet name="Sheet1" sheetId="4" r:id="rId4"/>
  </sheets>
  <definedNames>
    <definedName name="_Fill" localSheetId="0" hidden="1">#REF!</definedName>
    <definedName name="_Fill" localSheetId="2" hidden="1">#REF!</definedName>
    <definedName name="_Fill" localSheetId="1" hidden="1">#REF!</definedName>
    <definedName name="_Fill" hidden="1">#REF!</definedName>
    <definedName name="_xlnm._FilterDatabase" localSheetId="0" hidden="1">'EDT'!$S$1:$S$33</definedName>
    <definedName name="_xlnm._FilterDatabase" localSheetId="2" hidden="1">'ETS'!$Q$1:$Q$15</definedName>
    <definedName name="_xlnm._FilterDatabase" localSheetId="1" hidden="1">'EVT'!$E$1:$E$20</definedName>
    <definedName name="_Order1" hidden="1">255</definedName>
    <definedName name="_Order2" hidden="1">255</definedName>
    <definedName name="_Sort" localSheetId="0" hidden="1">#REF!</definedName>
    <definedName name="_Sort" localSheetId="2" hidden="1">#REF!</definedName>
    <definedName name="_Sort" localSheetId="1" hidden="1">#REF!</definedName>
    <definedName name="_Sort" hidden="1">#REF!</definedName>
    <definedName name="ẤĐFHJĐFJFH" localSheetId="2" hidden="1">#REF!</definedName>
    <definedName name="ẤĐFHJĐFJFH" hidden="1">#REF!</definedName>
    <definedName name="g" localSheetId="2" hidden="1">#REF!</definedName>
    <definedName name="g" hidden="1">#REF!</definedName>
    <definedName name="H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'EDT'!$A$1:$X$33</definedName>
    <definedName name="_xlnm.Print_Area" localSheetId="2">'ETS'!$A$1:$X$15</definedName>
    <definedName name="_xlnm.Print_Area" localSheetId="1">'EVT'!$A$1:$X$20</definedName>
    <definedName name="_xlnm.Print_Titles" localSheetId="0">'EDT'!$1:$5</definedName>
    <definedName name="_xlnm.Print_Titles" localSheetId="2">'ETS'!$1:$5</definedName>
    <definedName name="_xlnm.Print_Titles" localSheetId="1">'EVT'!$1:$5</definedName>
    <definedName name="_xlnm.Print_Titles">#N/A</definedName>
    <definedName name="qqqqqqqqqq" localSheetId="0" hidden="1">#REF!</definedName>
    <definedName name="qqqqqqqqqq" localSheetId="2" hidden="1">#REF!</definedName>
    <definedName name="qqqqqqqqqq" localSheetId="1" hidden="1">#REF!</definedName>
    <definedName name="qqqqqqqqqq" hidden="1">#REF!</definedName>
    <definedName name="SGFD" localSheetId="2" hidden="1">#REF!</definedName>
    <definedName name="SGFD" hidden="1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<sst xmlns="http://schemas.openxmlformats.org/spreadsheetml/2006/main" count="393" uniqueCount="115">
  <si>
    <t>HỘI ĐỒNG THI &amp; XÉT CNTN</t>
  </si>
  <si>
    <t>STT</t>
  </si>
  <si>
    <t>TÊN</t>
  </si>
  <si>
    <t>TRƯỞNG BAN THƯ KÝ</t>
  </si>
  <si>
    <t>TS. Nguyễn Phi Sơn</t>
  </si>
  <si>
    <t>TS. Võ Thanh Hải</t>
  </si>
  <si>
    <t>TRƯỜNG ĐẠI HỌC DUY TÂN</t>
  </si>
  <si>
    <t>G. TÍNH</t>
  </si>
  <si>
    <t>GDTC</t>
  </si>
  <si>
    <t>GDQP</t>
  </si>
  <si>
    <t>KSA</t>
  </si>
  <si>
    <t>KST</t>
  </si>
  <si>
    <t>ĐIỂM HP THIẾU NAY ĐÃ TRẢ</t>
  </si>
  <si>
    <t xml:space="preserve">         LẬP BẢNG</t>
  </si>
  <si>
    <t>LÃNH  ĐẠO KHOA</t>
  </si>
  <si>
    <t>CT. HỘI ĐỒNG THI &amp; XÉT CNTN</t>
  </si>
  <si>
    <t>Đạt</t>
  </si>
  <si>
    <t>MSV</t>
  </si>
  <si>
    <t>HỌ</t>
  </si>
  <si>
    <t xml:space="preserve">TBTK
(THANG 10) </t>
  </si>
  <si>
    <t xml:space="preserve">TBTK
(THANG 04) </t>
  </si>
  <si>
    <t>KẾT LUẬN CỦA HĐ</t>
  </si>
  <si>
    <t xml:space="preserve">MÔN 1
1TC </t>
  </si>
  <si>
    <t xml:space="preserve">MÔN 2
2TC </t>
  </si>
  <si>
    <t>TBTOAÌN KHOÏA</t>
  </si>
  <si>
    <t>KÃÚT LUÁÛN CUÍA HÂ</t>
  </si>
  <si>
    <t>N.SINH</t>
  </si>
  <si>
    <t>NG.SINH</t>
  </si>
  <si>
    <t>LỚP</t>
  </si>
  <si>
    <t>TB THI TN</t>
  </si>
  <si>
    <t>Trần Trung Mai</t>
  </si>
  <si>
    <t>Đà Nẵng, ngày      tháng        năm 201</t>
  </si>
  <si>
    <t>ĐATN</t>
  </si>
  <si>
    <t xml:space="preserve">MÔN 3
</t>
  </si>
  <si>
    <t>MÔN NỢ</t>
  </si>
  <si>
    <t>RÈN LUYỆN</t>
  </si>
  <si>
    <t>Tốt</t>
  </si>
  <si>
    <t>Quảng Nam</t>
  </si>
  <si>
    <t>Khá</t>
  </si>
  <si>
    <t>Nam</t>
  </si>
  <si>
    <t>TỐT NGHIỆP</t>
  </si>
  <si>
    <t>TTTN</t>
  </si>
  <si>
    <t>TB MÔN HỌC</t>
  </si>
  <si>
    <t>CHUYÊN NGÀNH: ĐIỆN TỬ VIỄN THÔNG</t>
  </si>
  <si>
    <t>Nợ 0 TC</t>
  </si>
  <si>
    <t>Đà Nẵng</t>
  </si>
  <si>
    <t>CHUYÊN NGÀNH: ĐIỆN TỰ ĐỘNG</t>
  </si>
  <si>
    <t>DIỆN ĐỀ NGHỊ CÔNG NHẬN  TỐT NGHIỆP</t>
  </si>
  <si>
    <t>Quảng Ngãi</t>
  </si>
  <si>
    <t>Xuất Sắc</t>
  </si>
  <si>
    <t>Quảng Trị</t>
  </si>
  <si>
    <t>Nợ 4 TC</t>
  </si>
  <si>
    <t>Tuấn</t>
  </si>
  <si>
    <t>Tâm</t>
  </si>
  <si>
    <t>Nợ 3 TC</t>
  </si>
  <si>
    <t>CHUYÊN NGÀNH: THIẾT KẾ SỐ</t>
  </si>
  <si>
    <t>Bình Định</t>
  </si>
  <si>
    <t>Khánh</t>
  </si>
  <si>
    <t>Nguyên</t>
  </si>
  <si>
    <t>Hùng</t>
  </si>
  <si>
    <t>DANH SÁCH SINH VIÊN THAM DỰ TỐT NGHIỆP ĐỢT THÁNG 05 NĂM 2019</t>
  </si>
  <si>
    <t>Hiếu</t>
  </si>
  <si>
    <t>Trần Anh</t>
  </si>
  <si>
    <t>DIỆN XÉT VỚT ĐIỀU KIỆN DỰ THI TỐT NGHIỆP</t>
  </si>
  <si>
    <t>DIỆN ĐỦ ĐIỀU KIỆN DỰ THI TỐT NGHIỆP</t>
  </si>
  <si>
    <t>Nguyễn Hữu</t>
  </si>
  <si>
    <t>K19EĐT</t>
  </si>
  <si>
    <t>Nợ 7 TC</t>
  </si>
  <si>
    <t xml:space="preserve">DIỆN XÉT VỚT ĐIỀU KIỆN GIAO KHÓA LUẬN TỐT NGHIỆP </t>
  </si>
  <si>
    <t xml:space="preserve">DIỆN ĐỦ ĐIỀU KIỆN GIAO KHÓA LUẬN TỐT NGHIỆP </t>
  </si>
  <si>
    <t>K19EDT</t>
  </si>
  <si>
    <t>Nguyễn Phước</t>
  </si>
  <si>
    <t>An</t>
  </si>
  <si>
    <t>K20EDT</t>
  </si>
  <si>
    <t>Trịnh Nguyễn Song</t>
  </si>
  <si>
    <t>Nguyễn Văn</t>
  </si>
  <si>
    <t>Lý</t>
  </si>
  <si>
    <t>Phạm Văn</t>
  </si>
  <si>
    <t>Tường</t>
  </si>
  <si>
    <t>Lê Đức Hữu</t>
  </si>
  <si>
    <t>Nghĩa</t>
  </si>
  <si>
    <t>Nợ 1 TC</t>
  </si>
  <si>
    <t>Nguyễn Ngọc</t>
  </si>
  <si>
    <t>Bình</t>
  </si>
  <si>
    <t>Trần Ngọc</t>
  </si>
  <si>
    <t>Đoàn Công</t>
  </si>
  <si>
    <t xml:space="preserve">Đặng </t>
  </si>
  <si>
    <t>Định</t>
  </si>
  <si>
    <t>Nguyễn Khương Lạc</t>
  </si>
  <si>
    <t>Tấn</t>
  </si>
  <si>
    <t>Nợ 6 TC</t>
  </si>
  <si>
    <t>Nguyễn Nam</t>
  </si>
  <si>
    <t>Phong</t>
  </si>
  <si>
    <t>K21EDT</t>
  </si>
  <si>
    <t>Nguyễn Trí</t>
  </si>
  <si>
    <t>Dương Phú</t>
  </si>
  <si>
    <t>Thịnh</t>
  </si>
  <si>
    <t>Đào Minh</t>
  </si>
  <si>
    <t>Tú</t>
  </si>
  <si>
    <t>Đỗ Văn</t>
  </si>
  <si>
    <t>K19EVT</t>
  </si>
  <si>
    <t>Hoãn thi M3 12/2018</t>
  </si>
  <si>
    <t>Nguyễn Đức Văn</t>
  </si>
  <si>
    <t>Toàn</t>
  </si>
  <si>
    <t>DIỆN ĐỀ NGHỊ CÔNG NHẬN TỐT NGHIỆP</t>
  </si>
  <si>
    <t>K20EVT</t>
  </si>
  <si>
    <t>Nguyễn Thanh</t>
  </si>
  <si>
    <t>Sơn</t>
  </si>
  <si>
    <t>EE435=7</t>
  </si>
  <si>
    <t>Trương Quốc</t>
  </si>
  <si>
    <t>Dũng</t>
  </si>
  <si>
    <t>K20ETS</t>
  </si>
  <si>
    <t>Nguyễn Thế</t>
  </si>
  <si>
    <t>Đức</t>
  </si>
  <si>
    <t>DIỆN XÉT VỚT ĐIỀU KIỆN GIAO KHÓA LUẬN TỐT NGHIỆP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</si>
</sst>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;[Red]0.0"/>
    <numFmt numFmtId="185" formatCode="0.00;[Red]0.00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E+00;\趰"/>
    <numFmt numFmtId="191" formatCode="0.00E+00;\许"/>
    <numFmt numFmtId="192" formatCode="0.000"/>
    <numFmt numFmtId="193" formatCode="0.00E+00;\趰"/>
    <numFmt numFmtId="194" formatCode="_-&quot;£&quot;* #,##0_-;\-&quot;£&quot;* #,##0_-;_-&quot;£&quot;* &quot;-&quot;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indexed="8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VNtimes new roman"/>
      <family val="2"/>
    </font>
    <font>
      <sz val="11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VNtimes new roman"/>
      <family val="2"/>
    </font>
    <font>
      <b/>
      <sz val="14"/>
      <name val="Times New Roman"/>
      <family val="1"/>
    </font>
    <font>
      <sz val="11"/>
      <name val="??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1"/>
      <color indexed="8"/>
      <name val="Arial"/>
      <family val="2"/>
    </font>
    <font>
      <b/>
      <sz val="12"/>
      <name val="Helv"/>
      <family val="0"/>
    </font>
    <font>
      <sz val="8"/>
      <color indexed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1" fillId="0" borderId="0">
      <alignment/>
      <protection/>
    </xf>
    <xf numFmtId="186" fontId="37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7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4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91" fontId="4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93" fontId="47" fillId="0" borderId="0" applyFont="0" applyFill="0" applyBorder="0" applyAlignment="0" applyProtection="0"/>
    <xf numFmtId="0" fontId="77" fillId="27" borderId="0" applyNumberFormat="0" applyBorder="0" applyAlignment="0" applyProtection="0"/>
    <xf numFmtId="0" fontId="4" fillId="0" borderId="0" applyFont="0" applyFill="0" applyBorder="0" applyAlignment="0" applyProtection="0"/>
    <xf numFmtId="0" fontId="16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37" fontId="49" fillId="0" borderId="0">
      <alignment/>
      <protection/>
    </xf>
    <xf numFmtId="0" fontId="50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169" fontId="4" fillId="0" borderId="0" applyFill="0" applyBorder="0" applyAlignment="0">
      <protection/>
    </xf>
    <xf numFmtId="170" fontId="4" fillId="0" borderId="0" applyFill="0" applyBorder="0" applyAlignment="0">
      <protection/>
    </xf>
    <xf numFmtId="0" fontId="78" fillId="28" borderId="1" applyNumberFormat="0" applyAlignment="0" applyProtection="0"/>
    <xf numFmtId="0" fontId="5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2" fillId="0" borderId="0" applyFont="0" applyFill="0" applyBorder="0" applyAlignment="0" applyProtection="0"/>
    <xf numFmtId="171" fontId="17" fillId="0" borderId="0">
      <alignment/>
      <protection/>
    </xf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7" fillId="0" borderId="0">
      <alignment/>
      <protection/>
    </xf>
    <xf numFmtId="0" fontId="79" fillId="29" borderId="2" applyNumberFormat="0" applyAlignment="0" applyProtection="0"/>
    <xf numFmtId="0" fontId="4" fillId="0" borderId="0" applyFont="0" applyFill="0" applyBorder="0" applyAlignment="0" applyProtection="0"/>
    <xf numFmtId="174" fontId="17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80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1" fillId="30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53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82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85" fillId="31" borderId="1" applyNumberFormat="0" applyAlignment="0" applyProtection="0"/>
    <xf numFmtId="10" fontId="18" fillId="32" borderId="8" applyNumberFormat="0" applyBorder="0" applyAlignment="0" applyProtection="0"/>
    <xf numFmtId="10" fontId="18" fillId="32" borderId="8" applyNumberFormat="0" applyBorder="0" applyAlignment="0" applyProtection="0"/>
    <xf numFmtId="0" fontId="54" fillId="0" borderId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86" fillId="0" borderId="9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55" fillId="0" borderId="10">
      <alignment/>
      <protection/>
    </xf>
    <xf numFmtId="194" fontId="4" fillId="0" borderId="11">
      <alignment/>
      <protection/>
    </xf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>
      <protection/>
    </xf>
    <xf numFmtId="0" fontId="87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3" fillId="0" borderId="0">
      <alignment/>
      <protection/>
    </xf>
    <xf numFmtId="177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9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0" fillId="34" borderId="12" applyNumberFormat="0" applyFont="0" applyAlignment="0" applyProtection="0"/>
    <xf numFmtId="0" fontId="91" fillId="28" borderId="13" applyNumberFormat="0" applyAlignment="0" applyProtection="0"/>
    <xf numFmtId="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14" applyNumberFormat="0" applyBorder="0">
      <alignment/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56" fillId="0" borderId="10">
      <alignment horizontal="center"/>
      <protection/>
    </xf>
    <xf numFmtId="3" fontId="21" fillId="0" borderId="0" applyFont="0" applyFill="0" applyBorder="0" applyAlignment="0" applyProtection="0"/>
    <xf numFmtId="0" fontId="21" fillId="35" borderId="0" applyNumberFormat="0" applyFont="0" applyBorder="0" applyAlignment="0" applyProtection="0"/>
    <xf numFmtId="3" fontId="27" fillId="0" borderId="0">
      <alignment/>
      <protection/>
    </xf>
    <xf numFmtId="0" fontId="57" fillId="0" borderId="0">
      <alignment/>
      <protection/>
    </xf>
    <xf numFmtId="0" fontId="55" fillId="0" borderId="0">
      <alignment/>
      <protection/>
    </xf>
    <xf numFmtId="49" fontId="28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92" fillId="0" borderId="0" applyNumberFormat="0" applyFill="0" applyBorder="0" applyAlignment="0" applyProtection="0"/>
    <xf numFmtId="0" fontId="93" fillId="0" borderId="15" applyNumberFormat="0" applyFill="0" applyAlignment="0" applyProtection="0"/>
    <xf numFmtId="0" fontId="4" fillId="0" borderId="16" applyNumberFormat="0" applyFont="0" applyFill="0" applyAlignment="0" applyProtection="0"/>
    <xf numFmtId="0" fontId="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4" fillId="0" borderId="0">
      <alignment/>
      <protection/>
    </xf>
    <xf numFmtId="0" fontId="22" fillId="0" borderId="0">
      <alignment/>
      <protection/>
    </xf>
    <xf numFmtId="168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0" fontId="36" fillId="0" borderId="0">
      <alignment/>
      <protection/>
    </xf>
    <xf numFmtId="18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2" fontId="35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89" fillId="0" borderId="0" xfId="161">
      <alignment/>
      <protection/>
    </xf>
    <xf numFmtId="0" fontId="2" fillId="36" borderId="4" xfId="162" applyFont="1" applyFill="1" applyBorder="1" applyAlignment="1">
      <alignment vertical="center"/>
      <protection/>
    </xf>
    <xf numFmtId="0" fontId="8" fillId="36" borderId="4" xfId="162" applyFont="1" applyFill="1" applyBorder="1" applyAlignment="1">
      <alignment vertical="center"/>
      <protection/>
    </xf>
    <xf numFmtId="14" fontId="2" fillId="36" borderId="4" xfId="162" applyNumberFormat="1" applyFont="1" applyFill="1" applyBorder="1" applyAlignment="1" quotePrefix="1">
      <alignment horizontal="center" vertical="center"/>
      <protection/>
    </xf>
    <xf numFmtId="0" fontId="2" fillId="36" borderId="4" xfId="162" applyFont="1" applyFill="1" applyBorder="1" applyAlignment="1">
      <alignment horizontal="center" vertical="center"/>
      <protection/>
    </xf>
    <xf numFmtId="0" fontId="2" fillId="0" borderId="0" xfId="162" applyFont="1" applyFill="1" applyBorder="1" applyAlignment="1">
      <alignment horizontal="center"/>
      <protection/>
    </xf>
    <xf numFmtId="0" fontId="3" fillId="0" borderId="0" xfId="149" applyFont="1" applyFill="1" applyBorder="1" applyAlignment="1" quotePrefix="1">
      <alignment horizontal="center"/>
      <protection/>
    </xf>
    <xf numFmtId="0" fontId="2" fillId="0" borderId="0" xfId="176" applyFont="1" applyFill="1" applyBorder="1">
      <alignment/>
      <protection/>
    </xf>
    <xf numFmtId="0" fontId="3" fillId="0" borderId="0" xfId="176" applyFont="1" applyFill="1" applyBorder="1" applyAlignment="1">
      <alignment horizontal="left"/>
      <protection/>
    </xf>
    <xf numFmtId="14" fontId="2" fillId="0" borderId="0" xfId="149" applyNumberFormat="1" applyFont="1" applyBorder="1" applyAlignment="1">
      <alignment horizontal="center"/>
      <protection/>
    </xf>
    <xf numFmtId="0" fontId="95" fillId="0" borderId="0" xfId="162" applyFont="1" applyBorder="1" applyAlignment="1">
      <alignment horizontal="center"/>
      <protection/>
    </xf>
    <xf numFmtId="14" fontId="42" fillId="0" borderId="0" xfId="173" applyNumberFormat="1" applyFont="1" applyBorder="1" applyAlignment="1">
      <alignment horizontal="center"/>
      <protection/>
    </xf>
    <xf numFmtId="0" fontId="26" fillId="0" borderId="0" xfId="162" applyFont="1" applyAlignment="1">
      <alignment vertical="center"/>
      <protection/>
    </xf>
    <xf numFmtId="0" fontId="3" fillId="0" borderId="0" xfId="175" applyFont="1">
      <alignment/>
      <protection/>
    </xf>
    <xf numFmtId="0" fontId="3" fillId="37" borderId="0" xfId="175" applyFont="1" applyFill="1">
      <alignment/>
      <protection/>
    </xf>
    <xf numFmtId="0" fontId="43" fillId="0" borderId="0" xfId="162" applyFont="1" applyBorder="1" applyAlignment="1">
      <alignment horizontal="center"/>
      <protection/>
    </xf>
    <xf numFmtId="0" fontId="6" fillId="0" borderId="0" xfId="175" applyFont="1">
      <alignment/>
      <protection/>
    </xf>
    <xf numFmtId="0" fontId="6" fillId="37" borderId="0" xfId="175" applyFont="1" applyFill="1">
      <alignment/>
      <protection/>
    </xf>
    <xf numFmtId="0" fontId="6" fillId="0" borderId="0" xfId="175" applyFont="1" applyAlignment="1">
      <alignment horizontal="center"/>
      <protection/>
    </xf>
    <xf numFmtId="184" fontId="6" fillId="0" borderId="0" xfId="175" applyNumberFormat="1" applyFont="1" applyAlignment="1">
      <alignment horizontal="center"/>
      <protection/>
    </xf>
    <xf numFmtId="185" fontId="6" fillId="0" borderId="0" xfId="175" applyNumberFormat="1" applyFont="1" applyAlignment="1">
      <alignment horizontal="center"/>
      <protection/>
    </xf>
    <xf numFmtId="0" fontId="44" fillId="0" borderId="0" xfId="162" applyFont="1" applyAlignment="1">
      <alignment vertical="center"/>
      <protection/>
    </xf>
    <xf numFmtId="0" fontId="3" fillId="37" borderId="0" xfId="175" applyFont="1" applyFill="1" applyAlignment="1">
      <alignment/>
      <protection/>
    </xf>
    <xf numFmtId="0" fontId="4" fillId="0" borderId="0" xfId="170">
      <alignment/>
      <protection/>
    </xf>
    <xf numFmtId="0" fontId="2" fillId="0" borderId="0" xfId="170" applyFont="1">
      <alignment/>
      <protection/>
    </xf>
    <xf numFmtId="0" fontId="4" fillId="0" borderId="0" xfId="170" applyAlignment="1">
      <alignment horizontal="left"/>
      <protection/>
    </xf>
    <xf numFmtId="0" fontId="2" fillId="0" borderId="0" xfId="175" applyFont="1">
      <alignment/>
      <protection/>
    </xf>
    <xf numFmtId="0" fontId="6" fillId="0" borderId="0" xfId="175" applyFont="1" applyBorder="1" applyAlignment="1">
      <alignment/>
      <protection/>
    </xf>
    <xf numFmtId="183" fontId="4" fillId="0" borderId="0" xfId="170" applyNumberFormat="1">
      <alignment/>
      <protection/>
    </xf>
    <xf numFmtId="0" fontId="3" fillId="36" borderId="4" xfId="162" applyFont="1" applyFill="1" applyBorder="1" applyAlignment="1">
      <alignment horizontal="left" vertical="center"/>
      <protection/>
    </xf>
    <xf numFmtId="0" fontId="2" fillId="0" borderId="17" xfId="161" applyFont="1" applyBorder="1" applyAlignment="1">
      <alignment horizontal="left" vertical="center"/>
      <protection/>
    </xf>
    <xf numFmtId="0" fontId="3" fillId="0" borderId="18" xfId="161" applyFont="1" applyBorder="1" applyAlignment="1">
      <alignment vertical="center"/>
      <protection/>
    </xf>
    <xf numFmtId="0" fontId="8" fillId="37" borderId="19" xfId="156" applyFont="1" applyFill="1" applyBorder="1" applyAlignment="1">
      <alignment horizontal="center" vertical="center"/>
      <protection/>
    </xf>
    <xf numFmtId="0" fontId="26" fillId="0" borderId="0" xfId="162" applyFont="1" applyAlignment="1">
      <alignment horizontal="center" vertical="center"/>
      <protection/>
    </xf>
    <xf numFmtId="183" fontId="4" fillId="0" borderId="0" xfId="170" applyNumberFormat="1" applyAlignment="1">
      <alignment horizontal="center"/>
      <protection/>
    </xf>
    <xf numFmtId="0" fontId="3" fillId="0" borderId="0" xfId="175" applyFont="1" applyAlignment="1">
      <alignment/>
      <protection/>
    </xf>
    <xf numFmtId="14" fontId="2" fillId="0" borderId="0" xfId="175" applyNumberFormat="1" applyFont="1" applyBorder="1" applyAlignment="1">
      <alignment/>
      <protection/>
    </xf>
    <xf numFmtId="2" fontId="3" fillId="0" borderId="19" xfId="161" applyNumberFormat="1" applyFont="1" applyBorder="1" applyAlignment="1">
      <alignment horizontal="center" vertical="center"/>
      <protection/>
    </xf>
    <xf numFmtId="0" fontId="3" fillId="37" borderId="0" xfId="175" applyFont="1" applyFill="1" applyAlignment="1">
      <alignment horizontal="center"/>
      <protection/>
    </xf>
    <xf numFmtId="2" fontId="3" fillId="0" borderId="19" xfId="170" applyNumberFormat="1" applyFont="1" applyBorder="1" applyAlignment="1">
      <alignment horizontal="center" vertical="center"/>
      <protection/>
    </xf>
    <xf numFmtId="0" fontId="3" fillId="36" borderId="19" xfId="175" applyFont="1" applyFill="1" applyBorder="1" applyAlignment="1">
      <alignment horizontal="center" vertical="center"/>
      <protection/>
    </xf>
    <xf numFmtId="0" fontId="2" fillId="0" borderId="0" xfId="170" applyFont="1" applyAlignment="1">
      <alignment vertical="center"/>
      <protection/>
    </xf>
    <xf numFmtId="184" fontId="3" fillId="0" borderId="0" xfId="175" applyNumberFormat="1" applyFont="1" applyAlignment="1">
      <alignment horizontal="center"/>
      <protection/>
    </xf>
    <xf numFmtId="0" fontId="4" fillId="0" borderId="4" xfId="170" applyBorder="1" applyAlignment="1">
      <alignment vertical="center"/>
      <protection/>
    </xf>
    <xf numFmtId="0" fontId="4" fillId="0" borderId="0" xfId="170" applyAlignment="1">
      <alignment vertical="center"/>
      <protection/>
    </xf>
    <xf numFmtId="14" fontId="2" fillId="0" borderId="19" xfId="170" applyNumberFormat="1" applyFont="1" applyBorder="1" applyAlignment="1">
      <alignment horizontal="center" vertical="center"/>
      <protection/>
    </xf>
    <xf numFmtId="14" fontId="2" fillId="0" borderId="19" xfId="174" applyNumberFormat="1" applyFont="1" applyBorder="1" applyAlignment="1">
      <alignment horizontal="center" vertical="center"/>
      <protection/>
    </xf>
    <xf numFmtId="0" fontId="3" fillId="0" borderId="19" xfId="149" applyFont="1" applyFill="1" applyBorder="1" applyAlignment="1" quotePrefix="1">
      <alignment horizontal="left" vertical="center"/>
      <protection/>
    </xf>
    <xf numFmtId="0" fontId="3" fillId="0" borderId="0" xfId="175" applyFont="1" applyAlignment="1">
      <alignment horizontal="center"/>
      <protection/>
    </xf>
    <xf numFmtId="184" fontId="3" fillId="0" borderId="0" xfId="175" applyNumberFormat="1" applyFont="1" applyAlignment="1">
      <alignment/>
      <protection/>
    </xf>
    <xf numFmtId="0" fontId="2" fillId="0" borderId="20" xfId="170" applyFont="1" applyBorder="1" applyAlignment="1">
      <alignment vertical="center"/>
      <protection/>
    </xf>
    <xf numFmtId="0" fontId="3" fillId="0" borderId="0" xfId="175" applyFont="1" applyAlignment="1">
      <alignment horizontal="center"/>
      <protection/>
    </xf>
    <xf numFmtId="0" fontId="38" fillId="0" borderId="0" xfId="175" applyFont="1" applyAlignment="1">
      <alignment horizontal="center"/>
      <protection/>
    </xf>
    <xf numFmtId="0" fontId="8" fillId="37" borderId="21" xfId="156" applyFont="1" applyFill="1" applyBorder="1" applyAlignment="1">
      <alignment horizontal="center" vertical="center"/>
      <protection/>
    </xf>
    <xf numFmtId="0" fontId="3" fillId="0" borderId="22" xfId="149" applyFont="1" applyFill="1" applyBorder="1" applyAlignment="1" quotePrefix="1">
      <alignment horizontal="left" vertical="center"/>
      <protection/>
    </xf>
    <xf numFmtId="0" fontId="2" fillId="0" borderId="22" xfId="161" applyFont="1" applyBorder="1" applyAlignment="1">
      <alignment horizontal="left" vertical="center"/>
      <protection/>
    </xf>
    <xf numFmtId="0" fontId="3" fillId="0" borderId="22" xfId="161" applyFont="1" applyBorder="1" applyAlignment="1">
      <alignment vertical="center"/>
      <protection/>
    </xf>
    <xf numFmtId="14" fontId="2" fillId="0" borderId="22" xfId="170" applyNumberFormat="1" applyFont="1" applyBorder="1" applyAlignment="1">
      <alignment horizontal="center" vertical="center"/>
      <protection/>
    </xf>
    <xf numFmtId="14" fontId="2" fillId="0" borderId="22" xfId="174" applyNumberFormat="1" applyFont="1" applyBorder="1" applyAlignment="1">
      <alignment horizontal="center" vertical="center"/>
      <protection/>
    </xf>
    <xf numFmtId="14" fontId="2" fillId="0" borderId="22" xfId="174" applyNumberFormat="1" applyFont="1" applyBorder="1" applyAlignment="1">
      <alignment vertical="center"/>
      <protection/>
    </xf>
    <xf numFmtId="2" fontId="3" fillId="0" borderId="22" xfId="170" applyNumberFormat="1" applyFont="1" applyBorder="1" applyAlignment="1">
      <alignment horizontal="center" vertical="center"/>
      <protection/>
    </xf>
    <xf numFmtId="2" fontId="3" fillId="0" borderId="22" xfId="161" applyNumberFormat="1" applyFont="1" applyBorder="1" applyAlignment="1">
      <alignment horizontal="center" vertical="center"/>
      <protection/>
    </xf>
    <xf numFmtId="0" fontId="2" fillId="0" borderId="22" xfId="170" applyFont="1" applyBorder="1" applyAlignment="1">
      <alignment vertical="center"/>
      <protection/>
    </xf>
    <xf numFmtId="0" fontId="3" fillId="36" borderId="23" xfId="175" applyFont="1" applyFill="1" applyBorder="1" applyAlignment="1">
      <alignment horizontal="center" vertical="center"/>
      <protection/>
    </xf>
    <xf numFmtId="0" fontId="8" fillId="37" borderId="24" xfId="156" applyFont="1" applyFill="1" applyBorder="1" applyAlignment="1">
      <alignment horizontal="center" vertical="center"/>
      <protection/>
    </xf>
    <xf numFmtId="0" fontId="3" fillId="0" borderId="25" xfId="149" applyFont="1" applyFill="1" applyBorder="1" applyAlignment="1" quotePrefix="1">
      <alignment horizontal="left" vertical="center"/>
      <protection/>
    </xf>
    <xf numFmtId="0" fontId="2" fillId="0" borderId="25" xfId="161" applyFont="1" applyBorder="1" applyAlignment="1">
      <alignment horizontal="left" vertical="center"/>
      <protection/>
    </xf>
    <xf numFmtId="0" fontId="3" fillId="0" borderId="25" xfId="161" applyFont="1" applyBorder="1" applyAlignment="1">
      <alignment vertical="center"/>
      <protection/>
    </xf>
    <xf numFmtId="14" fontId="2" fillId="0" borderId="25" xfId="170" applyNumberFormat="1" applyFont="1" applyBorder="1" applyAlignment="1">
      <alignment horizontal="center" vertical="center"/>
      <protection/>
    </xf>
    <xf numFmtId="14" fontId="2" fillId="0" borderId="25" xfId="174" applyNumberFormat="1" applyFont="1" applyBorder="1" applyAlignment="1">
      <alignment horizontal="center" vertical="center"/>
      <protection/>
    </xf>
    <xf numFmtId="2" fontId="3" fillId="0" borderId="25" xfId="170" applyNumberFormat="1" applyFont="1" applyBorder="1" applyAlignment="1">
      <alignment horizontal="center" vertical="center"/>
      <protection/>
    </xf>
    <xf numFmtId="2" fontId="3" fillId="0" borderId="25" xfId="161" applyNumberFormat="1" applyFont="1" applyBorder="1" applyAlignment="1">
      <alignment horizontal="center" vertical="center"/>
      <protection/>
    </xf>
    <xf numFmtId="0" fontId="2" fillId="0" borderId="25" xfId="170" applyFont="1" applyBorder="1" applyAlignment="1">
      <alignment vertical="center"/>
      <protection/>
    </xf>
    <xf numFmtId="0" fontId="3" fillId="36" borderId="26" xfId="175" applyFont="1" applyFill="1" applyBorder="1" applyAlignment="1">
      <alignment horizontal="center" vertical="center"/>
      <protection/>
    </xf>
    <xf numFmtId="0" fontId="4" fillId="0" borderId="27" xfId="170" applyBorder="1" applyAlignment="1">
      <alignment vertical="center"/>
      <protection/>
    </xf>
    <xf numFmtId="0" fontId="8" fillId="37" borderId="28" xfId="156" applyFont="1" applyFill="1" applyBorder="1" applyAlignment="1">
      <alignment horizontal="center" vertical="center"/>
      <protection/>
    </xf>
    <xf numFmtId="0" fontId="3" fillId="0" borderId="29" xfId="149" applyFont="1" applyFill="1" applyBorder="1" applyAlignment="1" quotePrefix="1">
      <alignment horizontal="left" vertical="center"/>
      <protection/>
    </xf>
    <xf numFmtId="0" fontId="2" fillId="0" borderId="29" xfId="161" applyFont="1" applyBorder="1" applyAlignment="1">
      <alignment horizontal="left" vertical="center"/>
      <protection/>
    </xf>
    <xf numFmtId="0" fontId="3" fillId="0" borderId="29" xfId="161" applyFont="1" applyBorder="1" applyAlignment="1">
      <alignment vertical="center"/>
      <protection/>
    </xf>
    <xf numFmtId="14" fontId="2" fillId="0" borderId="29" xfId="170" applyNumberFormat="1" applyFont="1" applyBorder="1" applyAlignment="1">
      <alignment horizontal="center" vertical="center"/>
      <protection/>
    </xf>
    <xf numFmtId="14" fontId="2" fillId="0" borderId="29" xfId="174" applyNumberFormat="1" applyFont="1" applyBorder="1" applyAlignment="1">
      <alignment horizontal="center" vertical="center"/>
      <protection/>
    </xf>
    <xf numFmtId="2" fontId="3" fillId="0" borderId="29" xfId="170" applyNumberFormat="1" applyFont="1" applyBorder="1" applyAlignment="1">
      <alignment horizontal="center" vertical="center"/>
      <protection/>
    </xf>
    <xf numFmtId="2" fontId="3" fillId="0" borderId="29" xfId="161" applyNumberFormat="1" applyFont="1" applyBorder="1" applyAlignment="1">
      <alignment horizontal="center" vertical="center"/>
      <protection/>
    </xf>
    <xf numFmtId="0" fontId="2" fillId="0" borderId="29" xfId="170" applyFont="1" applyBorder="1" applyAlignment="1">
      <alignment vertical="center"/>
      <protection/>
    </xf>
    <xf numFmtId="0" fontId="2" fillId="0" borderId="4" xfId="170" applyFont="1" applyBorder="1" applyAlignment="1">
      <alignment vertical="center"/>
      <protection/>
    </xf>
    <xf numFmtId="0" fontId="3" fillId="36" borderId="30" xfId="175" applyFont="1" applyFill="1" applyBorder="1" applyAlignment="1">
      <alignment horizontal="center" vertical="center"/>
      <protection/>
    </xf>
    <xf numFmtId="0" fontId="3" fillId="0" borderId="0" xfId="175" applyFont="1" applyAlignment="1">
      <alignment horizontal="center"/>
      <protection/>
    </xf>
    <xf numFmtId="0" fontId="38" fillId="0" borderId="0" xfId="175" applyFont="1" applyAlignment="1">
      <alignment horizontal="center"/>
      <protection/>
    </xf>
    <xf numFmtId="0" fontId="3" fillId="36" borderId="31" xfId="162" applyFont="1" applyFill="1" applyBorder="1" applyAlignment="1">
      <alignment horizontal="left" vertical="center"/>
      <protection/>
    </xf>
    <xf numFmtId="0" fontId="2" fillId="36" borderId="31" xfId="162" applyFont="1" applyFill="1" applyBorder="1" applyAlignment="1">
      <alignment vertical="center"/>
      <protection/>
    </xf>
    <xf numFmtId="0" fontId="8" fillId="36" borderId="31" xfId="162" applyFont="1" applyFill="1" applyBorder="1" applyAlignment="1">
      <alignment vertical="center"/>
      <protection/>
    </xf>
    <xf numFmtId="14" fontId="2" fillId="36" borderId="31" xfId="162" applyNumberFormat="1" applyFont="1" applyFill="1" applyBorder="1" applyAlignment="1" quotePrefix="1">
      <alignment horizontal="center" vertical="center"/>
      <protection/>
    </xf>
    <xf numFmtId="0" fontId="2" fillId="36" borderId="31" xfId="162" applyFont="1" applyFill="1" applyBorder="1" applyAlignment="1">
      <alignment horizontal="center" vertical="center"/>
      <protection/>
    </xf>
    <xf numFmtId="0" fontId="4" fillId="0" borderId="31" xfId="170" applyBorder="1" applyAlignment="1">
      <alignment vertical="center"/>
      <protection/>
    </xf>
    <xf numFmtId="0" fontId="2" fillId="0" borderId="31" xfId="170" applyFont="1" applyBorder="1" applyAlignment="1">
      <alignment vertical="center"/>
      <protection/>
    </xf>
    <xf numFmtId="0" fontId="3" fillId="36" borderId="32" xfId="162" applyFont="1" applyFill="1" applyBorder="1" applyAlignment="1">
      <alignment horizontal="left" vertical="center"/>
      <protection/>
    </xf>
    <xf numFmtId="0" fontId="38" fillId="0" borderId="0" xfId="175" applyFont="1" applyAlignment="1">
      <alignment horizontal="center"/>
      <protection/>
    </xf>
    <xf numFmtId="0" fontId="8" fillId="36" borderId="4" xfId="162" applyFont="1" applyFill="1" applyBorder="1" applyAlignment="1">
      <alignment horizontal="center" vertical="center"/>
      <protection/>
    </xf>
    <xf numFmtId="0" fontId="3" fillId="0" borderId="18" xfId="161" applyFont="1" applyBorder="1" applyAlignment="1">
      <alignment horizontal="center" vertical="center"/>
      <protection/>
    </xf>
    <xf numFmtId="0" fontId="3" fillId="0" borderId="0" xfId="176" applyFont="1" applyFill="1" applyBorder="1" applyAlignment="1">
      <alignment horizontal="center"/>
      <protection/>
    </xf>
    <xf numFmtId="0" fontId="89" fillId="0" borderId="0" xfId="161" applyAlignment="1">
      <alignment horizontal="center"/>
      <protection/>
    </xf>
    <xf numFmtId="0" fontId="4" fillId="0" borderId="0" xfId="170" applyAlignment="1">
      <alignment horizontal="center"/>
      <protection/>
    </xf>
    <xf numFmtId="0" fontId="2" fillId="0" borderId="0" xfId="170" applyFont="1" applyBorder="1" applyAlignment="1">
      <alignment vertical="center"/>
      <protection/>
    </xf>
    <xf numFmtId="0" fontId="2" fillId="0" borderId="8" xfId="170" applyFont="1" applyBorder="1" applyAlignment="1">
      <alignment vertical="center"/>
      <protection/>
    </xf>
    <xf numFmtId="0" fontId="2" fillId="0" borderId="8" xfId="170" applyFont="1" applyBorder="1" applyAlignment="1">
      <alignment vertical="center" wrapText="1"/>
      <protection/>
    </xf>
    <xf numFmtId="0" fontId="2" fillId="0" borderId="11" xfId="170" applyFont="1" applyBorder="1" applyAlignment="1">
      <alignment vertical="center"/>
      <protection/>
    </xf>
    <xf numFmtId="0" fontId="3" fillId="0" borderId="22" xfId="161" applyFont="1" applyBorder="1" applyAlignment="1">
      <alignment horizontal="center" vertical="center"/>
      <protection/>
    </xf>
    <xf numFmtId="0" fontId="3" fillId="0" borderId="25" xfId="161" applyFont="1" applyBorder="1" applyAlignment="1">
      <alignment horizontal="center" vertical="center"/>
      <protection/>
    </xf>
    <xf numFmtId="0" fontId="8" fillId="36" borderId="31" xfId="162" applyFont="1" applyFill="1" applyBorder="1" applyAlignment="1">
      <alignment horizontal="center" vertical="center"/>
      <protection/>
    </xf>
    <xf numFmtId="0" fontId="3" fillId="0" borderId="29" xfId="161" applyFont="1" applyBorder="1" applyAlignment="1">
      <alignment horizontal="center" vertical="center"/>
      <protection/>
    </xf>
    <xf numFmtId="14" fontId="2" fillId="0" borderId="0" xfId="175" applyNumberFormat="1" applyFont="1" applyBorder="1" applyAlignment="1">
      <alignment horizontal="center"/>
      <protection/>
    </xf>
    <xf numFmtId="0" fontId="3" fillId="0" borderId="0" xfId="175" applyFont="1" applyAlignment="1">
      <alignment horizontal="center"/>
      <protection/>
    </xf>
    <xf numFmtId="0" fontId="3" fillId="0" borderId="8" xfId="175" applyFont="1" applyBorder="1" applyAlignment="1">
      <alignment horizontal="center" vertical="center" wrapText="1"/>
      <protection/>
    </xf>
    <xf numFmtId="183" fontId="3" fillId="0" borderId="33" xfId="175" applyNumberFormat="1" applyFont="1" applyBorder="1" applyAlignment="1">
      <alignment horizontal="center" textRotation="90" wrapText="1"/>
      <protection/>
    </xf>
    <xf numFmtId="183" fontId="3" fillId="0" borderId="20" xfId="175" applyNumberFormat="1" applyFont="1" applyBorder="1" applyAlignment="1">
      <alignment horizontal="center" textRotation="90"/>
      <protection/>
    </xf>
    <xf numFmtId="0" fontId="39" fillId="0" borderId="33" xfId="175" applyFont="1" applyBorder="1" applyAlignment="1">
      <alignment horizontal="center" vertical="center" wrapText="1"/>
      <protection/>
    </xf>
    <xf numFmtId="0" fontId="39" fillId="0" borderId="20" xfId="175" applyFont="1" applyBorder="1" applyAlignment="1">
      <alignment horizontal="center" vertical="center" wrapText="1"/>
      <protection/>
    </xf>
    <xf numFmtId="0" fontId="3" fillId="0" borderId="8" xfId="175" applyFont="1" applyBorder="1" applyAlignment="1">
      <alignment horizontal="center" vertical="center" textRotation="90" wrapText="1"/>
      <protection/>
    </xf>
    <xf numFmtId="0" fontId="3" fillId="0" borderId="34" xfId="175" applyFont="1" applyBorder="1" applyAlignment="1">
      <alignment horizontal="center" vertical="center" wrapText="1"/>
      <protection/>
    </xf>
    <xf numFmtId="0" fontId="3" fillId="0" borderId="33" xfId="175" applyFont="1" applyBorder="1" applyAlignment="1">
      <alignment horizontal="center" vertical="center" wrapText="1"/>
      <protection/>
    </xf>
    <xf numFmtId="0" fontId="3" fillId="0" borderId="20" xfId="175" applyFont="1" applyBorder="1" applyAlignment="1">
      <alignment horizontal="center" vertical="center" wrapText="1"/>
      <protection/>
    </xf>
    <xf numFmtId="0" fontId="43" fillId="0" borderId="0" xfId="175" applyFont="1" applyAlignment="1">
      <alignment horizontal="center"/>
      <protection/>
    </xf>
    <xf numFmtId="0" fontId="45" fillId="0" borderId="0" xfId="175" applyFont="1" applyAlignment="1">
      <alignment horizontal="center"/>
      <protection/>
    </xf>
    <xf numFmtId="0" fontId="38" fillId="0" borderId="0" xfId="175" applyFont="1" applyAlignment="1">
      <alignment horizontal="center"/>
      <protection/>
    </xf>
    <xf numFmtId="0" fontId="3" fillId="0" borderId="34" xfId="175" applyFont="1" applyBorder="1" applyAlignment="1">
      <alignment horizontal="center" vertical="center"/>
      <protection/>
    </xf>
    <xf numFmtId="0" fontId="3" fillId="0" borderId="33" xfId="175" applyFont="1" applyBorder="1" applyAlignment="1">
      <alignment horizontal="center" vertical="center"/>
      <protection/>
    </xf>
    <xf numFmtId="0" fontId="3" fillId="0" borderId="20" xfId="175" applyFont="1" applyBorder="1" applyAlignment="1">
      <alignment horizontal="center" vertical="center"/>
      <protection/>
    </xf>
    <xf numFmtId="0" fontId="3" fillId="37" borderId="34" xfId="175" applyFont="1" applyFill="1" applyBorder="1" applyAlignment="1">
      <alignment horizontal="center" vertical="center"/>
      <protection/>
    </xf>
    <xf numFmtId="0" fontId="3" fillId="37" borderId="33" xfId="175" applyFont="1" applyFill="1" applyBorder="1" applyAlignment="1">
      <alignment horizontal="center" vertical="center"/>
      <protection/>
    </xf>
    <xf numFmtId="0" fontId="3" fillId="37" borderId="20" xfId="175" applyFont="1" applyFill="1" applyBorder="1" applyAlignment="1">
      <alignment horizontal="center" vertical="center"/>
      <protection/>
    </xf>
    <xf numFmtId="0" fontId="3" fillId="0" borderId="35" xfId="175" applyFont="1" applyBorder="1" applyAlignment="1">
      <alignment horizontal="center" vertical="center"/>
      <protection/>
    </xf>
    <xf numFmtId="0" fontId="3" fillId="0" borderId="36" xfId="175" applyFont="1" applyBorder="1" applyAlignment="1">
      <alignment horizontal="center" vertical="center"/>
      <protection/>
    </xf>
    <xf numFmtId="0" fontId="3" fillId="0" borderId="37" xfId="175" applyFont="1" applyBorder="1" applyAlignment="1">
      <alignment horizontal="center" vertical="center"/>
      <protection/>
    </xf>
    <xf numFmtId="0" fontId="3" fillId="0" borderId="38" xfId="175" applyFont="1" applyBorder="1" applyAlignment="1">
      <alignment horizontal="center" vertical="center"/>
      <protection/>
    </xf>
    <xf numFmtId="0" fontId="3" fillId="0" borderId="39" xfId="175" applyFont="1" applyBorder="1" applyAlignment="1">
      <alignment horizontal="center" vertical="center"/>
      <protection/>
    </xf>
    <xf numFmtId="0" fontId="3" fillId="0" borderId="40" xfId="175" applyFont="1" applyBorder="1" applyAlignment="1">
      <alignment horizontal="center" vertical="center"/>
      <protection/>
    </xf>
    <xf numFmtId="0" fontId="5" fillId="0" borderId="34" xfId="156" applyFont="1" applyFill="1" applyBorder="1" applyAlignment="1">
      <alignment horizontal="center" vertical="center"/>
      <protection/>
    </xf>
    <xf numFmtId="0" fontId="5" fillId="0" borderId="33" xfId="156" applyFont="1" applyFill="1" applyBorder="1" applyAlignment="1">
      <alignment horizontal="center" vertical="center"/>
      <protection/>
    </xf>
    <xf numFmtId="0" fontId="5" fillId="0" borderId="20" xfId="156" applyFont="1" applyFill="1" applyBorder="1" applyAlignment="1">
      <alignment horizontal="center" vertical="center"/>
      <protection/>
    </xf>
    <xf numFmtId="14" fontId="39" fillId="0" borderId="34" xfId="161" applyNumberFormat="1" applyFont="1" applyBorder="1" applyAlignment="1">
      <alignment horizontal="center" vertical="center"/>
      <protection/>
    </xf>
    <xf numFmtId="14" fontId="39" fillId="0" borderId="33" xfId="161" applyNumberFormat="1" applyFont="1" applyBorder="1" applyAlignment="1">
      <alignment horizontal="center" vertical="center"/>
      <protection/>
    </xf>
    <xf numFmtId="14" fontId="39" fillId="0" borderId="20" xfId="161" applyNumberFormat="1" applyFont="1" applyBorder="1" applyAlignment="1">
      <alignment horizontal="center" vertical="center"/>
      <protection/>
    </xf>
    <xf numFmtId="0" fontId="39" fillId="0" borderId="34" xfId="161" applyFont="1" applyBorder="1" applyAlignment="1">
      <alignment horizontal="center" vertical="center"/>
      <protection/>
    </xf>
    <xf numFmtId="0" fontId="39" fillId="0" borderId="33" xfId="161" applyFont="1" applyBorder="1" applyAlignment="1">
      <alignment horizontal="center" vertical="center"/>
      <protection/>
    </xf>
    <xf numFmtId="0" fontId="39" fillId="0" borderId="20" xfId="161" applyFont="1" applyBorder="1" applyAlignment="1">
      <alignment horizontal="center" vertical="center"/>
      <protection/>
    </xf>
    <xf numFmtId="183" fontId="3" fillId="0" borderId="34" xfId="175" applyNumberFormat="1" applyFont="1" applyBorder="1" applyAlignment="1">
      <alignment horizontal="center" textRotation="90" wrapText="1"/>
      <protection/>
    </xf>
    <xf numFmtId="183" fontId="3" fillId="0" borderId="20" xfId="175" applyNumberFormat="1" applyFont="1" applyBorder="1" applyAlignment="1">
      <alignment horizontal="center" textRotation="90" wrapText="1"/>
      <protection/>
    </xf>
    <xf numFmtId="0" fontId="3" fillId="0" borderId="32" xfId="175" applyFont="1" applyBorder="1" applyAlignment="1">
      <alignment horizontal="center" vertical="center"/>
      <protection/>
    </xf>
    <xf numFmtId="0" fontId="3" fillId="0" borderId="4" xfId="175" applyFont="1" applyBorder="1" applyAlignment="1">
      <alignment horizontal="center" vertical="center"/>
      <protection/>
    </xf>
    <xf numFmtId="0" fontId="3" fillId="0" borderId="27" xfId="175" applyFont="1" applyBorder="1" applyAlignment="1">
      <alignment horizontal="center" vertical="center"/>
      <protection/>
    </xf>
    <xf numFmtId="0" fontId="3" fillId="0" borderId="34" xfId="175" applyFont="1" applyBorder="1" applyAlignment="1">
      <alignment horizontal="center" vertical="center" textRotation="90" wrapText="1"/>
      <protection/>
    </xf>
    <xf numFmtId="0" fontId="3" fillId="0" borderId="33" xfId="175" applyFont="1" applyBorder="1" applyAlignment="1">
      <alignment horizontal="center" vertical="center" textRotation="90" wrapText="1"/>
      <protection/>
    </xf>
    <xf numFmtId="0" fontId="3" fillId="0" borderId="20" xfId="175" applyFont="1" applyBorder="1" applyAlignment="1">
      <alignment horizontal="center" vertical="center" textRotation="90" wrapText="1"/>
      <protection/>
    </xf>
    <xf numFmtId="183" fontId="3" fillId="0" borderId="34" xfId="175" applyNumberFormat="1" applyFont="1" applyBorder="1" applyAlignment="1">
      <alignment horizontal="left" textRotation="90" wrapText="1"/>
      <protection/>
    </xf>
    <xf numFmtId="183" fontId="3" fillId="0" borderId="20" xfId="175" applyNumberFormat="1" applyFont="1" applyBorder="1" applyAlignment="1">
      <alignment horizontal="left" textRotation="90"/>
      <protection/>
    </xf>
  </cellXfs>
  <cellStyles count="21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Currency (0) 3" xfId="75"/>
    <cellStyle name="Calc Percent (0)" xfId="76"/>
    <cellStyle name="Calc Percent (1)" xfId="77"/>
    <cellStyle name="Calculation" xfId="78"/>
    <cellStyle name="category" xfId="79"/>
    <cellStyle name="Comma" xfId="80"/>
    <cellStyle name="Comma [0]" xfId="81"/>
    <cellStyle name="Comma 2" xfId="82"/>
    <cellStyle name="Comma 3" xfId="83"/>
    <cellStyle name="Comma 4" xfId="84"/>
    <cellStyle name="comma zerodec" xfId="85"/>
    <cellStyle name="Comma0" xfId="86"/>
    <cellStyle name="Currency" xfId="87"/>
    <cellStyle name="Currency [0]" xfId="88"/>
    <cellStyle name="Currency0" xfId="89"/>
    <cellStyle name="Currency1" xfId="90"/>
    <cellStyle name="Check Cell" xfId="91"/>
    <cellStyle name="Date" xfId="92"/>
    <cellStyle name="Dollar (zero dec)" xfId="93"/>
    <cellStyle name="Enter Currency (0)" xfId="94"/>
    <cellStyle name="Enter Currency (0) 2" xfId="95"/>
    <cellStyle name="Enter Currency (0) 3" xfId="96"/>
    <cellStyle name="Explanatory Text" xfId="97"/>
    <cellStyle name="Fixed" xfId="98"/>
    <cellStyle name="Good" xfId="99"/>
    <cellStyle name="Grey" xfId="100"/>
    <cellStyle name="Grey 2" xfId="101"/>
    <cellStyle name="HEADER" xfId="102"/>
    <cellStyle name="Header1" xfId="103"/>
    <cellStyle name="Header2" xfId="104"/>
    <cellStyle name="Heading 1" xfId="105"/>
    <cellStyle name="Heading 1 2" xfId="106"/>
    <cellStyle name="Heading 2" xfId="107"/>
    <cellStyle name="Heading 2 2" xfId="108"/>
    <cellStyle name="Heading 3" xfId="109"/>
    <cellStyle name="Heading 4" xfId="110"/>
    <cellStyle name="HEADING1" xfId="111"/>
    <cellStyle name="HEADING1 2" xfId="112"/>
    <cellStyle name="HEADING1 3" xfId="113"/>
    <cellStyle name="HEADING2" xfId="114"/>
    <cellStyle name="HEADING2 2" xfId="115"/>
    <cellStyle name="HEADING2 3" xfId="116"/>
    <cellStyle name="Input" xfId="117"/>
    <cellStyle name="Input [yellow]" xfId="118"/>
    <cellStyle name="Input [yellow] 2" xfId="119"/>
    <cellStyle name="Input 2" xfId="120"/>
    <cellStyle name="Link Currency (0)" xfId="121"/>
    <cellStyle name="Link Currency (0) 2" xfId="122"/>
    <cellStyle name="Link Currency (0) 3" xfId="123"/>
    <cellStyle name="Linked Cell" xfId="124"/>
    <cellStyle name="Milliers [0]_AR1194" xfId="125"/>
    <cellStyle name="Milliers_AR1194" xfId="126"/>
    <cellStyle name="Model" xfId="127"/>
    <cellStyle name="moi" xfId="128"/>
    <cellStyle name="Monétaire [0]_AR1194" xfId="129"/>
    <cellStyle name="Monétaire_AR1194" xfId="130"/>
    <cellStyle name="n" xfId="131"/>
    <cellStyle name="Neutral" xfId="132"/>
    <cellStyle name="New Times Roman" xfId="133"/>
    <cellStyle name="New Times Roman 2" xfId="134"/>
    <cellStyle name="New Times Roman 3" xfId="135"/>
    <cellStyle name="no dec" xfId="136"/>
    <cellStyle name="Normal - Style1" xfId="137"/>
    <cellStyle name="Normal 13" xfId="138"/>
    <cellStyle name="Normal 2" xfId="139"/>
    <cellStyle name="Normal 2 11" xfId="140"/>
    <cellStyle name="Normal 2 2" xfId="141"/>
    <cellStyle name="Normal 2 2 2" xfId="142"/>
    <cellStyle name="Normal 2 2 2 2" xfId="143"/>
    <cellStyle name="Normal 2 2 2 3" xfId="144"/>
    <cellStyle name="Normal 2 2 2 4" xfId="145"/>
    <cellStyle name="Normal 2 2 3" xfId="146"/>
    <cellStyle name="Normal 2 2 4" xfId="147"/>
    <cellStyle name="Normal 2 2_Danh sach sv nhap hoc den ngay 13 thang 9" xfId="148"/>
    <cellStyle name="Normal 2 3" xfId="149"/>
    <cellStyle name="Normal 2 3 2" xfId="150"/>
    <cellStyle name="Normal 2 4" xfId="151"/>
    <cellStyle name="Normal 2 5" xfId="152"/>
    <cellStyle name="Normal 2 6" xfId="153"/>
    <cellStyle name="Normal 2 6 2" xfId="154"/>
    <cellStyle name="Normal 2_Book1" xfId="155"/>
    <cellStyle name="Normal 3" xfId="156"/>
    <cellStyle name="Normal 3 2" xfId="157"/>
    <cellStyle name="Normal 3 3" xfId="158"/>
    <cellStyle name="Normal 3_C16DL" xfId="159"/>
    <cellStyle name="Normal 4" xfId="160"/>
    <cellStyle name="Normal 4 2" xfId="161"/>
    <cellStyle name="Normal 4 2 2" xfId="162"/>
    <cellStyle name="Normal 4 2 3" xfId="163"/>
    <cellStyle name="Normal 4 3" xfId="164"/>
    <cellStyle name="Normal 4 3 2" xfId="165"/>
    <cellStyle name="Normal 5" xfId="166"/>
    <cellStyle name="Normal 5 2" xfId="167"/>
    <cellStyle name="Normal 5 3" xfId="168"/>
    <cellStyle name="Normal 6" xfId="169"/>
    <cellStyle name="Normal 7" xfId="170"/>
    <cellStyle name="Normal 7 2" xfId="171"/>
    <cellStyle name="Normal 8" xfId="172"/>
    <cellStyle name="Normal_Book1" xfId="173"/>
    <cellStyle name="Normal_HS2004" xfId="174"/>
    <cellStyle name="Normal_mau TN" xfId="175"/>
    <cellStyle name="Normal_Sheet1" xfId="176"/>
    <cellStyle name="Normal1" xfId="177"/>
    <cellStyle name="Note" xfId="178"/>
    <cellStyle name="Output" xfId="179"/>
    <cellStyle name="Percent" xfId="180"/>
    <cellStyle name="Percent (0)" xfId="181"/>
    <cellStyle name="Percent [2]" xfId="182"/>
    <cellStyle name="Percent 2" xfId="183"/>
    <cellStyle name="Percent 3" xfId="184"/>
    <cellStyle name="Percent 4" xfId="185"/>
    <cellStyle name="PERCENTAGE" xfId="186"/>
    <cellStyle name="PrePop Currency (0)" xfId="187"/>
    <cellStyle name="PrePop Currency (0) 2" xfId="188"/>
    <cellStyle name="PrePop Currency (0) 3" xfId="189"/>
    <cellStyle name="PSChar" xfId="190"/>
    <cellStyle name="PSDate" xfId="191"/>
    <cellStyle name="PSDec" xfId="192"/>
    <cellStyle name="PSHeading" xfId="193"/>
    <cellStyle name="PSInt" xfId="194"/>
    <cellStyle name="PSSpacer" xfId="195"/>
    <cellStyle name="songuyen" xfId="196"/>
    <cellStyle name="Style 1" xfId="197"/>
    <cellStyle name="subhead" xfId="198"/>
    <cellStyle name="Text Indent A" xfId="199"/>
    <cellStyle name="Text Indent B" xfId="200"/>
    <cellStyle name="Text Indent B 2" xfId="201"/>
    <cellStyle name="Text Indent B 3" xfId="202"/>
    <cellStyle name="Title" xfId="203"/>
    <cellStyle name="Total" xfId="204"/>
    <cellStyle name="Total 2" xfId="205"/>
    <cellStyle name="Warning Text" xfId="206"/>
    <cellStyle name="xuan" xfId="207"/>
    <cellStyle name=" [0.00]_ Att. 1- Cover" xfId="208"/>
    <cellStyle name="_ Att. 1- Cover" xfId="209"/>
    <cellStyle name="?_ Att. 1- Cover" xfId="210"/>
    <cellStyle name="똿뗦먛귟 [0.00]_PRODUCT DETAIL Q1" xfId="211"/>
    <cellStyle name="똿뗦먛귟_PRODUCT DETAIL Q1" xfId="212"/>
    <cellStyle name="믅됞 [0.00]_PRODUCT DETAIL Q1" xfId="213"/>
    <cellStyle name="믅됞_PRODUCT DETAIL Q1" xfId="214"/>
    <cellStyle name="백분율_95" xfId="215"/>
    <cellStyle name="뷭?_BOOKSHIP" xfId="216"/>
    <cellStyle name="콤마 [0]_1202" xfId="217"/>
    <cellStyle name="콤마_1202" xfId="218"/>
    <cellStyle name="통화 [0]_1202" xfId="219"/>
    <cellStyle name="통화_1202" xfId="220"/>
    <cellStyle name="표준_(정보부문)월별인원계획" xfId="221"/>
    <cellStyle name="一般_00Q3902REV.1" xfId="222"/>
    <cellStyle name="千分位[0]_00Q3902REV.1" xfId="223"/>
    <cellStyle name="千分位_00Q3902REV.1" xfId="224"/>
    <cellStyle name="標準_Financial Prpsl" xfId="225"/>
    <cellStyle name="貨幣 [0]_00Q3902REV.1" xfId="226"/>
    <cellStyle name="貨幣[0]_BRE" xfId="227"/>
    <cellStyle name="貨幣_00Q3902REV.1" xfId="228"/>
  </cellStyles>
  <dxfs count="87"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color theme="0"/>
      </font>
    </dxf>
    <dxf>
      <fill>
        <patternFill>
          <bgColor theme="5" tint="0.5999600291252136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b/>
        <i val="0"/>
        <color rgb="FFFF0000"/>
      </font>
      <fill>
        <patternFill>
          <bgColor rgb="FF99CC00"/>
        </patternFill>
      </fill>
      <border/>
    </dxf>
    <dxf>
      <font>
        <color rgb="FFFF0000"/>
      </font>
      <fill>
        <patternFill>
          <bgColor rgb="FF92D05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zoomScalePageLayoutView="0" workbookViewId="0" topLeftCell="A1">
      <pane xSplit="8" ySplit="5" topLeftCell="I6" activePane="bottomRight" state="frozen"/>
      <selection pane="topLeft" activeCell="A19" sqref="A19:IV20"/>
      <selection pane="topRight" activeCell="A19" sqref="A19:IV20"/>
      <selection pane="bottomLeft" activeCell="A19" sqref="A19:IV20"/>
      <selection pane="bottomRight" activeCell="AC10" sqref="AC10"/>
    </sheetView>
  </sheetViews>
  <sheetFormatPr defaultColWidth="9.140625" defaultRowHeight="15"/>
  <cols>
    <col min="1" max="1" width="3.421875" style="24" customWidth="1"/>
    <col min="2" max="2" width="11.28125" style="24" customWidth="1"/>
    <col min="3" max="3" width="16.28125" style="24" customWidth="1"/>
    <col min="4" max="4" width="7.8515625" style="24" customWidth="1"/>
    <col min="5" max="5" width="8.57421875" style="24" customWidth="1"/>
    <col min="6" max="6" width="9.00390625" style="24" customWidth="1"/>
    <col min="7" max="7" width="10.57421875" style="26" customWidth="1"/>
    <col min="8" max="8" width="4.7109375" style="24" customWidth="1"/>
    <col min="9" max="9" width="5.00390625" style="24" customWidth="1"/>
    <col min="10" max="10" width="4.57421875" style="35" hidden="1" customWidth="1"/>
    <col min="11" max="11" width="4.57421875" style="29" customWidth="1"/>
    <col min="12" max="13" width="4.57421875" style="24" hidden="1" customWidth="1"/>
    <col min="14" max="16" width="4.57421875" style="24" customWidth="1"/>
    <col min="17" max="17" width="5.00390625" style="24" customWidth="1"/>
    <col min="18" max="21" width="4.57421875" style="24" customWidth="1"/>
    <col min="22" max="22" width="8.7109375" style="24" customWidth="1"/>
    <col min="23" max="23" width="12.28125" style="24" customWidth="1"/>
    <col min="24" max="24" width="10.28125" style="24" customWidth="1"/>
    <col min="25" max="16384" width="9.140625" style="24" customWidth="1"/>
  </cols>
  <sheetData>
    <row r="1" spans="1:24" ht="17.25" customHeight="1">
      <c r="A1" s="122" t="s">
        <v>6</v>
      </c>
      <c r="B1" s="122"/>
      <c r="C1" s="122"/>
      <c r="D1" s="122"/>
      <c r="E1" s="53"/>
      <c r="F1" s="123" t="s">
        <v>60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7.25" customHeight="1">
      <c r="A2" s="124" t="s">
        <v>0</v>
      </c>
      <c r="B2" s="124"/>
      <c r="C2" s="124"/>
      <c r="D2" s="124"/>
      <c r="E2" s="53"/>
      <c r="F2" s="124" t="s">
        <v>46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25" customFormat="1" ht="15" customHeight="1">
      <c r="A3" s="125" t="s">
        <v>1</v>
      </c>
      <c r="B3" s="128" t="s">
        <v>17</v>
      </c>
      <c r="C3" s="131" t="s">
        <v>18</v>
      </c>
      <c r="D3" s="134" t="s">
        <v>2</v>
      </c>
      <c r="E3" s="137" t="s">
        <v>28</v>
      </c>
      <c r="F3" s="140" t="s">
        <v>27</v>
      </c>
      <c r="G3" s="143" t="s">
        <v>26</v>
      </c>
      <c r="H3" s="146" t="s">
        <v>7</v>
      </c>
      <c r="I3" s="146" t="s">
        <v>42</v>
      </c>
      <c r="J3" s="148" t="s">
        <v>40</v>
      </c>
      <c r="K3" s="149"/>
      <c r="L3" s="149"/>
      <c r="M3" s="149"/>
      <c r="N3" s="149"/>
      <c r="O3" s="150"/>
      <c r="P3" s="151" t="s">
        <v>19</v>
      </c>
      <c r="Q3" s="118" t="s">
        <v>20</v>
      </c>
      <c r="R3" s="118" t="s">
        <v>10</v>
      </c>
      <c r="S3" s="118" t="s">
        <v>11</v>
      </c>
      <c r="T3" s="118" t="s">
        <v>8</v>
      </c>
      <c r="U3" s="118" t="s">
        <v>9</v>
      </c>
      <c r="V3" s="118" t="s">
        <v>35</v>
      </c>
      <c r="W3" s="119" t="s">
        <v>12</v>
      </c>
      <c r="X3" s="113" t="s">
        <v>21</v>
      </c>
    </row>
    <row r="4" spans="1:24" s="25" customFormat="1" ht="21.75" customHeight="1">
      <c r="A4" s="126"/>
      <c r="B4" s="129"/>
      <c r="C4" s="132"/>
      <c r="D4" s="135"/>
      <c r="E4" s="138"/>
      <c r="F4" s="141"/>
      <c r="G4" s="144"/>
      <c r="H4" s="114"/>
      <c r="I4" s="114"/>
      <c r="J4" s="114" t="s">
        <v>41</v>
      </c>
      <c r="K4" s="114" t="s">
        <v>32</v>
      </c>
      <c r="L4" s="116" t="s">
        <v>22</v>
      </c>
      <c r="M4" s="116" t="s">
        <v>23</v>
      </c>
      <c r="N4" s="114" t="s">
        <v>33</v>
      </c>
      <c r="O4" s="114" t="s">
        <v>29</v>
      </c>
      <c r="P4" s="152"/>
      <c r="Q4" s="118" t="s">
        <v>24</v>
      </c>
      <c r="R4" s="118" t="s">
        <v>10</v>
      </c>
      <c r="S4" s="118" t="s">
        <v>11</v>
      </c>
      <c r="T4" s="118" t="s">
        <v>8</v>
      </c>
      <c r="U4" s="118" t="s">
        <v>9</v>
      </c>
      <c r="V4" s="118" t="s">
        <v>9</v>
      </c>
      <c r="W4" s="120"/>
      <c r="X4" s="113" t="s">
        <v>25</v>
      </c>
    </row>
    <row r="5" spans="1:27" s="25" customFormat="1" ht="37.5" customHeight="1">
      <c r="A5" s="127"/>
      <c r="B5" s="130"/>
      <c r="C5" s="133"/>
      <c r="D5" s="136"/>
      <c r="E5" s="139"/>
      <c r="F5" s="142"/>
      <c r="G5" s="145"/>
      <c r="H5" s="147"/>
      <c r="I5" s="147"/>
      <c r="J5" s="115"/>
      <c r="K5" s="115"/>
      <c r="L5" s="117"/>
      <c r="M5" s="117"/>
      <c r="N5" s="115"/>
      <c r="O5" s="115"/>
      <c r="P5" s="153"/>
      <c r="Q5" s="118"/>
      <c r="R5" s="118"/>
      <c r="S5" s="118"/>
      <c r="T5" s="118"/>
      <c r="U5" s="118"/>
      <c r="V5" s="118"/>
      <c r="W5" s="121"/>
      <c r="X5" s="113"/>
      <c r="AA5" s="25" t="s">
        <v>34</v>
      </c>
    </row>
    <row r="6" spans="1:25" s="42" customFormat="1" ht="19.5" customHeight="1">
      <c r="A6" s="30" t="s">
        <v>47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44"/>
      <c r="O6" s="44"/>
      <c r="P6" s="44"/>
      <c r="Q6" s="44"/>
      <c r="R6" s="44"/>
      <c r="S6" s="44"/>
      <c r="T6" s="44"/>
      <c r="U6" s="44"/>
      <c r="V6" s="44"/>
      <c r="W6" s="51"/>
      <c r="X6" s="44"/>
      <c r="Y6" s="45"/>
    </row>
    <row r="7" spans="1:24" s="42" customFormat="1" ht="18.75" customHeight="1">
      <c r="A7" s="54">
        <v>1</v>
      </c>
      <c r="B7" s="55">
        <v>2021176848</v>
      </c>
      <c r="C7" s="56" t="s">
        <v>94</v>
      </c>
      <c r="D7" s="57" t="s">
        <v>57</v>
      </c>
      <c r="E7" s="107" t="s">
        <v>73</v>
      </c>
      <c r="F7" s="58">
        <v>35167</v>
      </c>
      <c r="G7" s="59" t="s">
        <v>37</v>
      </c>
      <c r="H7" s="60" t="s">
        <v>39</v>
      </c>
      <c r="I7" s="61">
        <v>7.57</v>
      </c>
      <c r="J7" s="61" t="e">
        <v>#N/A</v>
      </c>
      <c r="K7" s="61">
        <v>9.4</v>
      </c>
      <c r="L7" s="61"/>
      <c r="M7" s="61"/>
      <c r="N7" s="61">
        <v>7.8</v>
      </c>
      <c r="O7" s="61">
        <v>9.4</v>
      </c>
      <c r="P7" s="61">
        <v>7.61</v>
      </c>
      <c r="Q7" s="61">
        <v>3.21</v>
      </c>
      <c r="R7" s="62" t="s">
        <v>16</v>
      </c>
      <c r="S7" s="62" t="s">
        <v>16</v>
      </c>
      <c r="T7" s="62" t="s">
        <v>16</v>
      </c>
      <c r="U7" s="62" t="s">
        <v>16</v>
      </c>
      <c r="V7" s="62" t="s">
        <v>36</v>
      </c>
      <c r="W7" s="63" t="s">
        <v>44</v>
      </c>
      <c r="X7" s="64" t="str">
        <f>IF(OR(N7&lt;5.5,K7&lt;5.5),"HỎNG",IF(AND(N7&gt;=5.5,AA7=0,R7="Đạt",S7="Đạt",T7="ĐẠT",U7="ĐẠT"),"CNTN","HOÃN"))</f>
        <v>CNTN</v>
      </c>
    </row>
    <row r="8" spans="1:24" s="42" customFormat="1" ht="18.75" customHeight="1">
      <c r="A8" s="65">
        <v>2</v>
      </c>
      <c r="B8" s="66">
        <v>2021175877</v>
      </c>
      <c r="C8" s="67" t="s">
        <v>95</v>
      </c>
      <c r="D8" s="68" t="s">
        <v>96</v>
      </c>
      <c r="E8" s="108" t="s">
        <v>73</v>
      </c>
      <c r="F8" s="69">
        <v>35366</v>
      </c>
      <c r="G8" s="70" t="s">
        <v>37</v>
      </c>
      <c r="H8" s="70" t="s">
        <v>39</v>
      </c>
      <c r="I8" s="71">
        <v>5.93</v>
      </c>
      <c r="J8" s="71" t="e">
        <v>#N/A</v>
      </c>
      <c r="K8" s="71">
        <v>7.8</v>
      </c>
      <c r="L8" s="71"/>
      <c r="M8" s="71"/>
      <c r="N8" s="71">
        <v>5.8</v>
      </c>
      <c r="O8" s="71">
        <v>7.8</v>
      </c>
      <c r="P8" s="71">
        <v>5.97</v>
      </c>
      <c r="Q8" s="71">
        <v>2.16</v>
      </c>
      <c r="R8" s="72" t="s">
        <v>16</v>
      </c>
      <c r="S8" s="72" t="s">
        <v>16</v>
      </c>
      <c r="T8" s="72" t="s">
        <v>16</v>
      </c>
      <c r="U8" s="72" t="s">
        <v>16</v>
      </c>
      <c r="V8" s="72" t="s">
        <v>38</v>
      </c>
      <c r="W8" s="73" t="s">
        <v>44</v>
      </c>
      <c r="X8" s="74" t="str">
        <f>IF(OR(N8&lt;5.5,K8&lt;5.5),"HỎNG",IF(AND(N8&gt;=5.5,AA8=0,R8="Đạt",S8="Đạt",T8="ĐẠT",U8="ĐẠT"),"CNTN","HOÃN"))</f>
        <v>CNTN</v>
      </c>
    </row>
    <row r="9" spans="1:24" s="42" customFormat="1" ht="18.75" customHeight="1">
      <c r="A9" s="65">
        <v>3</v>
      </c>
      <c r="B9" s="66">
        <v>1921173781</v>
      </c>
      <c r="C9" s="67" t="s">
        <v>97</v>
      </c>
      <c r="D9" s="68" t="s">
        <v>98</v>
      </c>
      <c r="E9" s="108" t="s">
        <v>66</v>
      </c>
      <c r="F9" s="69">
        <v>34792</v>
      </c>
      <c r="G9" s="70" t="s">
        <v>37</v>
      </c>
      <c r="H9" s="70" t="s">
        <v>39</v>
      </c>
      <c r="I9" s="71">
        <v>6.33</v>
      </c>
      <c r="J9" s="71" t="e">
        <v>#N/A</v>
      </c>
      <c r="K9" s="71">
        <v>8.2</v>
      </c>
      <c r="L9" s="71"/>
      <c r="M9" s="71"/>
      <c r="N9" s="71">
        <v>8</v>
      </c>
      <c r="O9" s="71">
        <v>8.2</v>
      </c>
      <c r="P9" s="71">
        <v>6.37</v>
      </c>
      <c r="Q9" s="71">
        <v>2.46</v>
      </c>
      <c r="R9" s="72" t="s">
        <v>16</v>
      </c>
      <c r="S9" s="72" t="s">
        <v>16</v>
      </c>
      <c r="T9" s="72" t="s">
        <v>16</v>
      </c>
      <c r="U9" s="72" t="s">
        <v>16</v>
      </c>
      <c r="V9" s="72" t="s">
        <v>38</v>
      </c>
      <c r="W9" s="73" t="s">
        <v>44</v>
      </c>
      <c r="X9" s="74" t="str">
        <f>IF(OR(N9&lt;5.5,K9&lt;5.5),"HỎNG",IF(AND(N9&gt;=5.5,AA9=0,R9="Đạt",S9="Đạt",T9="ĐẠT",U9="ĐẠT"),"CNTN","HOÃN"))</f>
        <v>CNTN</v>
      </c>
    </row>
    <row r="10" spans="1:25" s="42" customFormat="1" ht="19.5" customHeight="1">
      <c r="A10" s="89" t="s">
        <v>69</v>
      </c>
      <c r="B10" s="89"/>
      <c r="C10" s="90"/>
      <c r="D10" s="91"/>
      <c r="E10" s="109"/>
      <c r="F10" s="92"/>
      <c r="G10" s="93"/>
      <c r="H10" s="93"/>
      <c r="I10" s="90"/>
      <c r="J10" s="93"/>
      <c r="K10" s="90"/>
      <c r="L10" s="90"/>
      <c r="M10" s="90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94"/>
      <c r="Y10" s="45"/>
    </row>
    <row r="11" spans="1:24" s="42" customFormat="1" ht="18.75" customHeight="1">
      <c r="A11" s="54">
        <v>1</v>
      </c>
      <c r="B11" s="55">
        <v>1921163773</v>
      </c>
      <c r="C11" s="56" t="s">
        <v>71</v>
      </c>
      <c r="D11" s="57" t="s">
        <v>72</v>
      </c>
      <c r="E11" s="107" t="s">
        <v>73</v>
      </c>
      <c r="F11" s="58">
        <v>35022</v>
      </c>
      <c r="G11" s="59" t="s">
        <v>37</v>
      </c>
      <c r="H11" s="59" t="s">
        <v>39</v>
      </c>
      <c r="I11" s="61">
        <v>6.32</v>
      </c>
      <c r="J11" s="61" t="e">
        <v>#N/A</v>
      </c>
      <c r="K11" s="61">
        <v>7</v>
      </c>
      <c r="L11" s="61"/>
      <c r="M11" s="61"/>
      <c r="N11" s="61">
        <v>0</v>
      </c>
      <c r="O11" s="61">
        <v>7</v>
      </c>
      <c r="P11" s="61">
        <v>6.33</v>
      </c>
      <c r="Q11" s="61">
        <v>2.44</v>
      </c>
      <c r="R11" s="62" t="s">
        <v>16</v>
      </c>
      <c r="S11" s="62" t="s">
        <v>16</v>
      </c>
      <c r="T11" s="62" t="s">
        <v>16</v>
      </c>
      <c r="U11" s="62" t="s">
        <v>16</v>
      </c>
      <c r="V11" s="62" t="s">
        <v>38</v>
      </c>
      <c r="W11" s="63" t="s">
        <v>44</v>
      </c>
      <c r="X11" s="64" t="str">
        <f>IF(OR(N11&lt;5.5,K11&lt;5.5),"HỎNG",IF(AND(N11&gt;=5.5,AA11=0,R11="Đạt",S11="Đạt",T11="ĐẠT",U11="ĐẠT",V11&lt;&gt;0),"CNTN","HOÃN"))</f>
        <v>HỎNG</v>
      </c>
    </row>
    <row r="12" spans="1:24" s="42" customFormat="1" ht="18.75" customHeight="1">
      <c r="A12" s="65">
        <v>2</v>
      </c>
      <c r="B12" s="66">
        <v>2021176539</v>
      </c>
      <c r="C12" s="67" t="s">
        <v>74</v>
      </c>
      <c r="D12" s="68" t="s">
        <v>59</v>
      </c>
      <c r="E12" s="108" t="s">
        <v>73</v>
      </c>
      <c r="F12" s="69">
        <v>35363</v>
      </c>
      <c r="G12" s="70" t="s">
        <v>45</v>
      </c>
      <c r="H12" s="70" t="s">
        <v>39</v>
      </c>
      <c r="I12" s="71">
        <v>7.1</v>
      </c>
      <c r="J12" s="71" t="e">
        <v>#N/A</v>
      </c>
      <c r="K12" s="71">
        <v>7.9</v>
      </c>
      <c r="L12" s="71"/>
      <c r="M12" s="71"/>
      <c r="N12" s="71">
        <v>6</v>
      </c>
      <c r="O12" s="71">
        <v>7.9</v>
      </c>
      <c r="P12" s="71">
        <v>7.11</v>
      </c>
      <c r="Q12" s="71">
        <v>2.92</v>
      </c>
      <c r="R12" s="72">
        <v>0</v>
      </c>
      <c r="S12" s="72" t="s">
        <v>16</v>
      </c>
      <c r="T12" s="72" t="s">
        <v>16</v>
      </c>
      <c r="U12" s="72" t="s">
        <v>16</v>
      </c>
      <c r="V12" s="72" t="s">
        <v>36</v>
      </c>
      <c r="W12" s="73" t="s">
        <v>44</v>
      </c>
      <c r="X12" s="74" t="str">
        <f>IF(OR(N12&lt;5.5,K12&lt;5.5),"HỎNG",IF(AND(N12&gt;=5.5,AA12=0,R12="Đạt",S12="Đạt",T12="ĐẠT",U12="ĐẠT"),"CNTN","HOÃN"))</f>
        <v>HOÃN</v>
      </c>
    </row>
    <row r="13" spans="1:24" s="42" customFormat="1" ht="18.75" customHeight="1">
      <c r="A13" s="65">
        <v>3</v>
      </c>
      <c r="B13" s="66">
        <v>1921173832</v>
      </c>
      <c r="C13" s="67" t="s">
        <v>75</v>
      </c>
      <c r="D13" s="68" t="s">
        <v>76</v>
      </c>
      <c r="E13" s="108" t="s">
        <v>73</v>
      </c>
      <c r="F13" s="69">
        <v>34481</v>
      </c>
      <c r="G13" s="70" t="s">
        <v>37</v>
      </c>
      <c r="H13" s="70" t="s">
        <v>39</v>
      </c>
      <c r="I13" s="71">
        <v>7.32</v>
      </c>
      <c r="J13" s="71" t="e">
        <v>#N/A</v>
      </c>
      <c r="K13" s="71">
        <v>7.9</v>
      </c>
      <c r="L13" s="71"/>
      <c r="M13" s="71"/>
      <c r="N13" s="71">
        <v>7.5</v>
      </c>
      <c r="O13" s="71">
        <v>7.9</v>
      </c>
      <c r="P13" s="71">
        <v>7.33</v>
      </c>
      <c r="Q13" s="71">
        <v>3.04</v>
      </c>
      <c r="R13" s="72">
        <v>0</v>
      </c>
      <c r="S13" s="72">
        <v>0</v>
      </c>
      <c r="T13" s="72" t="s">
        <v>16</v>
      </c>
      <c r="U13" s="72" t="s">
        <v>16</v>
      </c>
      <c r="V13" s="72" t="s">
        <v>38</v>
      </c>
      <c r="W13" s="73" t="s">
        <v>44</v>
      </c>
      <c r="X13" s="74" t="str">
        <f>IF(OR(N13&lt;5.5,K13&lt;5.5),"HỎNG",IF(AND(N13&gt;=5.5,AA13=0,R13="Đạt",S13="Đạt",T13="ĐẠT",U13="ĐẠT"),"CNTN","HOÃN"))</f>
        <v>HOÃN</v>
      </c>
    </row>
    <row r="14" spans="1:24" s="42" customFormat="1" ht="18.75" customHeight="1">
      <c r="A14" s="65">
        <v>4</v>
      </c>
      <c r="B14" s="66">
        <v>2021164895</v>
      </c>
      <c r="C14" s="67" t="s">
        <v>77</v>
      </c>
      <c r="D14" s="68" t="s">
        <v>78</v>
      </c>
      <c r="E14" s="108" t="s">
        <v>73</v>
      </c>
      <c r="F14" s="69">
        <v>35293</v>
      </c>
      <c r="G14" s="70" t="s">
        <v>48</v>
      </c>
      <c r="H14" s="70" t="s">
        <v>39</v>
      </c>
      <c r="I14" s="71">
        <v>5.95</v>
      </c>
      <c r="J14" s="71" t="e">
        <v>#N/A</v>
      </c>
      <c r="K14" s="71">
        <v>0</v>
      </c>
      <c r="L14" s="71"/>
      <c r="M14" s="71"/>
      <c r="N14" s="71">
        <v>0</v>
      </c>
      <c r="O14" s="71">
        <v>0</v>
      </c>
      <c r="P14" s="71">
        <v>5.83</v>
      </c>
      <c r="Q14" s="71">
        <v>2.16</v>
      </c>
      <c r="R14" s="72">
        <v>0</v>
      </c>
      <c r="S14" s="72" t="s">
        <v>16</v>
      </c>
      <c r="T14" s="72" t="s">
        <v>16</v>
      </c>
      <c r="U14" s="72" t="s">
        <v>16</v>
      </c>
      <c r="V14" s="72" t="s">
        <v>36</v>
      </c>
      <c r="W14" s="73" t="s">
        <v>44</v>
      </c>
      <c r="X14" s="74" t="str">
        <f>IF(OR(N14&lt;5.5,K14&lt;5.5),"HỎNG",IF(AND(N14&gt;=5.5,AA14=0,R14="Đạt",S14="Đạt",T14="ĐẠT",U14="ĐẠT"),"CNTN","HOÃN"))</f>
        <v>HỎNG</v>
      </c>
    </row>
    <row r="15" spans="1:25" s="42" customFormat="1" ht="19.5" customHeight="1">
      <c r="A15" s="96" t="s">
        <v>68</v>
      </c>
      <c r="B15" s="30"/>
      <c r="C15" s="2"/>
      <c r="D15" s="3"/>
      <c r="E15" s="98"/>
      <c r="F15" s="4"/>
      <c r="G15" s="5"/>
      <c r="H15" s="5"/>
      <c r="I15" s="2"/>
      <c r="J15" s="5"/>
      <c r="K15" s="2"/>
      <c r="L15" s="2"/>
      <c r="M15" s="2"/>
      <c r="N15" s="44"/>
      <c r="O15" s="44"/>
      <c r="P15" s="44"/>
      <c r="Q15" s="44"/>
      <c r="R15" s="44"/>
      <c r="S15" s="44"/>
      <c r="T15" s="44"/>
      <c r="U15" s="44"/>
      <c r="V15" s="44"/>
      <c r="W15" s="85"/>
      <c r="X15" s="75"/>
      <c r="Y15" s="45"/>
    </row>
    <row r="16" spans="1:27" s="42" customFormat="1" ht="18.75" customHeight="1">
      <c r="A16" s="76">
        <v>1</v>
      </c>
      <c r="B16" s="77">
        <v>1921173893</v>
      </c>
      <c r="C16" s="78" t="s">
        <v>65</v>
      </c>
      <c r="D16" s="79" t="s">
        <v>59</v>
      </c>
      <c r="E16" s="110" t="s">
        <v>70</v>
      </c>
      <c r="F16" s="80">
        <v>34632</v>
      </c>
      <c r="G16" s="81" t="s">
        <v>56</v>
      </c>
      <c r="H16" s="81" t="s">
        <v>39</v>
      </c>
      <c r="I16" s="82">
        <v>5.29</v>
      </c>
      <c r="J16" s="82" t="e">
        <v>#N/A</v>
      </c>
      <c r="K16" s="82">
        <v>7</v>
      </c>
      <c r="L16" s="82"/>
      <c r="M16" s="82"/>
      <c r="N16" s="82">
        <v>0.5</v>
      </c>
      <c r="O16" s="82">
        <v>7</v>
      </c>
      <c r="P16" s="82">
        <v>5.32</v>
      </c>
      <c r="Q16" s="82">
        <v>1.88</v>
      </c>
      <c r="R16" s="83" t="s">
        <v>16</v>
      </c>
      <c r="S16" s="83">
        <v>0</v>
      </c>
      <c r="T16" s="83" t="s">
        <v>16</v>
      </c>
      <c r="U16" s="83" t="s">
        <v>16</v>
      </c>
      <c r="V16" s="83" t="s">
        <v>36</v>
      </c>
      <c r="W16" s="73" t="s">
        <v>67</v>
      </c>
      <c r="X16" s="86" t="str">
        <f aca="true" t="shared" si="0" ref="X16:X25">IF(OR(N16&lt;5.5,K16&lt;5.5),"HỎNG",IF(AND(N16&gt;=5.5,AA16=0,R16="Đạt",S16="Đạt",T16="ĐẠT",U16="ĐẠT"),"CNTN","HOÃN"))</f>
        <v>HỎNG</v>
      </c>
      <c r="AA16" s="42">
        <v>7</v>
      </c>
    </row>
    <row r="17" spans="1:27" s="42" customFormat="1" ht="18.75" customHeight="1">
      <c r="A17" s="76">
        <v>2</v>
      </c>
      <c r="B17" s="66">
        <v>2021126193</v>
      </c>
      <c r="C17" s="67" t="s">
        <v>79</v>
      </c>
      <c r="D17" s="68" t="s">
        <v>80</v>
      </c>
      <c r="E17" s="108" t="s">
        <v>73</v>
      </c>
      <c r="F17" s="69">
        <v>35141</v>
      </c>
      <c r="G17" s="70" t="s">
        <v>45</v>
      </c>
      <c r="H17" s="70" t="s">
        <v>39</v>
      </c>
      <c r="I17" s="71">
        <v>6.73</v>
      </c>
      <c r="J17" s="71" t="e">
        <v>#N/A</v>
      </c>
      <c r="K17" s="71">
        <v>8.7</v>
      </c>
      <c r="L17" s="71"/>
      <c r="M17" s="71"/>
      <c r="N17" s="71">
        <v>6.5</v>
      </c>
      <c r="O17" s="71">
        <v>8.7</v>
      </c>
      <c r="P17" s="71">
        <v>6.77</v>
      </c>
      <c r="Q17" s="71">
        <v>2.72</v>
      </c>
      <c r="R17" s="72" t="s">
        <v>16</v>
      </c>
      <c r="S17" s="72" t="s">
        <v>16</v>
      </c>
      <c r="T17" s="72" t="s">
        <v>16</v>
      </c>
      <c r="U17" s="72" t="s">
        <v>16</v>
      </c>
      <c r="V17" s="72" t="s">
        <v>36</v>
      </c>
      <c r="W17" s="73" t="s">
        <v>81</v>
      </c>
      <c r="X17" s="86" t="str">
        <f t="shared" si="0"/>
        <v>HOÃN</v>
      </c>
      <c r="AA17" s="42">
        <v>1</v>
      </c>
    </row>
    <row r="18" spans="1:27" s="42" customFormat="1" ht="18.75" customHeight="1">
      <c r="A18" s="65">
        <v>3</v>
      </c>
      <c r="B18" s="66">
        <v>2021173781</v>
      </c>
      <c r="C18" s="67" t="s">
        <v>65</v>
      </c>
      <c r="D18" s="68" t="s">
        <v>58</v>
      </c>
      <c r="E18" s="108" t="s">
        <v>73</v>
      </c>
      <c r="F18" s="69">
        <v>34777</v>
      </c>
      <c r="G18" s="70" t="s">
        <v>45</v>
      </c>
      <c r="H18" s="70" t="s">
        <v>39</v>
      </c>
      <c r="I18" s="71">
        <v>6.38</v>
      </c>
      <c r="J18" s="71" t="e">
        <v>#N/A</v>
      </c>
      <c r="K18" s="71">
        <v>8.6</v>
      </c>
      <c r="L18" s="71"/>
      <c r="M18" s="71"/>
      <c r="N18" s="71">
        <v>0</v>
      </c>
      <c r="O18" s="71">
        <v>8.6</v>
      </c>
      <c r="P18" s="71">
        <v>6.43</v>
      </c>
      <c r="Q18" s="71">
        <v>2.53</v>
      </c>
      <c r="R18" s="72" t="s">
        <v>16</v>
      </c>
      <c r="S18" s="72" t="s">
        <v>16</v>
      </c>
      <c r="T18" s="72" t="s">
        <v>16</v>
      </c>
      <c r="U18" s="72" t="s">
        <v>16</v>
      </c>
      <c r="V18" s="72" t="s">
        <v>36</v>
      </c>
      <c r="W18" s="73" t="s">
        <v>81</v>
      </c>
      <c r="X18" s="74" t="str">
        <f t="shared" si="0"/>
        <v>HỎNG</v>
      </c>
      <c r="AA18" s="42">
        <v>1</v>
      </c>
    </row>
    <row r="19" spans="1:27" s="42" customFormat="1" ht="18.75" customHeight="1">
      <c r="A19" s="65">
        <v>4</v>
      </c>
      <c r="B19" s="66">
        <v>2021176438</v>
      </c>
      <c r="C19" s="67" t="s">
        <v>82</v>
      </c>
      <c r="D19" s="68" t="s">
        <v>53</v>
      </c>
      <c r="E19" s="108" t="s">
        <v>73</v>
      </c>
      <c r="F19" s="69">
        <v>35023</v>
      </c>
      <c r="G19" s="70" t="s">
        <v>50</v>
      </c>
      <c r="H19" s="70" t="s">
        <v>39</v>
      </c>
      <c r="I19" s="71">
        <v>6.2</v>
      </c>
      <c r="J19" s="71" t="e">
        <v>#N/A</v>
      </c>
      <c r="K19" s="71">
        <v>8.2</v>
      </c>
      <c r="L19" s="71"/>
      <c r="M19" s="71"/>
      <c r="N19" s="71">
        <v>0</v>
      </c>
      <c r="O19" s="71">
        <v>8.2</v>
      </c>
      <c r="P19" s="71">
        <v>6.24</v>
      </c>
      <c r="Q19" s="71">
        <v>2.39</v>
      </c>
      <c r="R19" s="72">
        <v>0</v>
      </c>
      <c r="S19" s="72">
        <v>0</v>
      </c>
      <c r="T19" s="72" t="s">
        <v>16</v>
      </c>
      <c r="U19" s="72" t="s">
        <v>16</v>
      </c>
      <c r="V19" s="72" t="s">
        <v>36</v>
      </c>
      <c r="W19" s="73" t="s">
        <v>81</v>
      </c>
      <c r="X19" s="74" t="str">
        <f t="shared" si="0"/>
        <v>HỎNG</v>
      </c>
      <c r="AA19" s="42">
        <v>1</v>
      </c>
    </row>
    <row r="20" spans="1:27" s="42" customFormat="1" ht="18.75" customHeight="1">
      <c r="A20" s="65">
        <v>5</v>
      </c>
      <c r="B20" s="66">
        <v>2020164148</v>
      </c>
      <c r="C20" s="67" t="s">
        <v>62</v>
      </c>
      <c r="D20" s="68" t="s">
        <v>83</v>
      </c>
      <c r="E20" s="108" t="s">
        <v>73</v>
      </c>
      <c r="F20" s="69">
        <v>35232</v>
      </c>
      <c r="G20" s="70" t="s">
        <v>37</v>
      </c>
      <c r="H20" s="70" t="s">
        <v>39</v>
      </c>
      <c r="I20" s="71">
        <v>5.89</v>
      </c>
      <c r="J20" s="71" t="e">
        <v>#N/A</v>
      </c>
      <c r="K20" s="71">
        <v>6.7</v>
      </c>
      <c r="L20" s="71"/>
      <c r="M20" s="71"/>
      <c r="N20" s="71">
        <v>7.3</v>
      </c>
      <c r="O20" s="71">
        <v>6.7</v>
      </c>
      <c r="P20" s="71">
        <v>5.9</v>
      </c>
      <c r="Q20" s="71">
        <v>2.18</v>
      </c>
      <c r="R20" s="72" t="s">
        <v>16</v>
      </c>
      <c r="S20" s="72" t="s">
        <v>16</v>
      </c>
      <c r="T20" s="72" t="s">
        <v>16</v>
      </c>
      <c r="U20" s="72" t="s">
        <v>16</v>
      </c>
      <c r="V20" s="72" t="s">
        <v>38</v>
      </c>
      <c r="W20" s="73" t="s">
        <v>54</v>
      </c>
      <c r="X20" s="74" t="str">
        <f t="shared" si="0"/>
        <v>HOÃN</v>
      </c>
      <c r="AA20" s="42">
        <v>3</v>
      </c>
    </row>
    <row r="21" spans="1:27" s="42" customFormat="1" ht="18.75" customHeight="1">
      <c r="A21" s="65">
        <v>6</v>
      </c>
      <c r="B21" s="66">
        <v>2021173941</v>
      </c>
      <c r="C21" s="67" t="s">
        <v>84</v>
      </c>
      <c r="D21" s="68" t="s">
        <v>61</v>
      </c>
      <c r="E21" s="108" t="s">
        <v>73</v>
      </c>
      <c r="F21" s="69">
        <v>35297</v>
      </c>
      <c r="G21" s="70" t="s">
        <v>45</v>
      </c>
      <c r="H21" s="70" t="s">
        <v>39</v>
      </c>
      <c r="I21" s="71">
        <v>6.61</v>
      </c>
      <c r="J21" s="71" t="e">
        <v>#N/A</v>
      </c>
      <c r="K21" s="71">
        <v>8.1</v>
      </c>
      <c r="L21" s="71"/>
      <c r="M21" s="71"/>
      <c r="N21" s="71">
        <v>5.8</v>
      </c>
      <c r="O21" s="71">
        <v>8.1</v>
      </c>
      <c r="P21" s="71">
        <v>6.64</v>
      </c>
      <c r="Q21" s="71">
        <v>2.63</v>
      </c>
      <c r="R21" s="72" t="s">
        <v>16</v>
      </c>
      <c r="S21" s="72" t="s">
        <v>16</v>
      </c>
      <c r="T21" s="72" t="s">
        <v>16</v>
      </c>
      <c r="U21" s="72" t="s">
        <v>16</v>
      </c>
      <c r="V21" s="72" t="s">
        <v>36</v>
      </c>
      <c r="W21" s="73" t="s">
        <v>44</v>
      </c>
      <c r="X21" s="74" t="str">
        <f t="shared" si="0"/>
        <v>CNTN</v>
      </c>
      <c r="AA21" s="42">
        <v>0</v>
      </c>
    </row>
    <row r="22" spans="1:27" s="42" customFormat="1" ht="18.75" customHeight="1">
      <c r="A22" s="65">
        <v>7</v>
      </c>
      <c r="B22" s="66">
        <v>2021173374</v>
      </c>
      <c r="C22" s="67" t="s">
        <v>85</v>
      </c>
      <c r="D22" s="68" t="s">
        <v>58</v>
      </c>
      <c r="E22" s="108" t="s">
        <v>73</v>
      </c>
      <c r="F22" s="69">
        <v>35363</v>
      </c>
      <c r="G22" s="70" t="s">
        <v>37</v>
      </c>
      <c r="H22" s="70" t="s">
        <v>39</v>
      </c>
      <c r="I22" s="71">
        <v>6.14</v>
      </c>
      <c r="J22" s="71" t="e">
        <v>#N/A</v>
      </c>
      <c r="K22" s="71">
        <v>7.9</v>
      </c>
      <c r="L22" s="71"/>
      <c r="M22" s="71"/>
      <c r="N22" s="71">
        <v>5.5</v>
      </c>
      <c r="O22" s="71">
        <v>7.9</v>
      </c>
      <c r="P22" s="71">
        <v>6.18</v>
      </c>
      <c r="Q22" s="71">
        <v>2.37</v>
      </c>
      <c r="R22" s="72" t="s">
        <v>16</v>
      </c>
      <c r="S22" s="72" t="s">
        <v>16</v>
      </c>
      <c r="T22" s="72" t="s">
        <v>16</v>
      </c>
      <c r="U22" s="72" t="s">
        <v>16</v>
      </c>
      <c r="V22" s="72" t="s">
        <v>36</v>
      </c>
      <c r="W22" s="73" t="s">
        <v>54</v>
      </c>
      <c r="X22" s="74" t="str">
        <f t="shared" si="0"/>
        <v>HOÃN</v>
      </c>
      <c r="AA22" s="42">
        <v>3</v>
      </c>
    </row>
    <row r="23" spans="1:27" s="42" customFormat="1" ht="18.75" customHeight="1">
      <c r="A23" s="65">
        <v>8</v>
      </c>
      <c r="B23" s="66">
        <v>2021174617</v>
      </c>
      <c r="C23" s="67" t="s">
        <v>86</v>
      </c>
      <c r="D23" s="68" t="s">
        <v>87</v>
      </c>
      <c r="E23" s="108" t="s">
        <v>73</v>
      </c>
      <c r="F23" s="69">
        <v>35127</v>
      </c>
      <c r="G23" s="70" t="s">
        <v>48</v>
      </c>
      <c r="H23" s="70" t="s">
        <v>39</v>
      </c>
      <c r="I23" s="71">
        <v>6.08</v>
      </c>
      <c r="J23" s="71" t="e">
        <v>#N/A</v>
      </c>
      <c r="K23" s="71">
        <v>0</v>
      </c>
      <c r="L23" s="71"/>
      <c r="M23" s="71"/>
      <c r="N23" s="71">
        <v>0</v>
      </c>
      <c r="O23" s="71">
        <v>0</v>
      </c>
      <c r="P23" s="71">
        <v>5.95</v>
      </c>
      <c r="Q23" s="71">
        <v>2.27</v>
      </c>
      <c r="R23" s="72">
        <v>0</v>
      </c>
      <c r="S23" s="72">
        <v>0</v>
      </c>
      <c r="T23" s="72">
        <v>0</v>
      </c>
      <c r="U23" s="72" t="s">
        <v>16</v>
      </c>
      <c r="V23" s="72" t="s">
        <v>36</v>
      </c>
      <c r="W23" s="73" t="s">
        <v>51</v>
      </c>
      <c r="X23" s="74" t="str">
        <f t="shared" si="0"/>
        <v>HỎNG</v>
      </c>
      <c r="AA23" s="42">
        <v>4</v>
      </c>
    </row>
    <row r="24" spans="1:27" s="42" customFormat="1" ht="18.75" customHeight="1">
      <c r="A24" s="65">
        <v>9</v>
      </c>
      <c r="B24" s="66">
        <v>2021175581</v>
      </c>
      <c r="C24" s="67" t="s">
        <v>62</v>
      </c>
      <c r="D24" s="68" t="s">
        <v>52</v>
      </c>
      <c r="E24" s="108" t="s">
        <v>73</v>
      </c>
      <c r="F24" s="69">
        <v>35126</v>
      </c>
      <c r="G24" s="70" t="s">
        <v>37</v>
      </c>
      <c r="H24" s="70" t="s">
        <v>39</v>
      </c>
      <c r="I24" s="71">
        <v>6.27</v>
      </c>
      <c r="J24" s="71" t="e">
        <v>#N/A</v>
      </c>
      <c r="K24" s="71">
        <v>8</v>
      </c>
      <c r="L24" s="71"/>
      <c r="M24" s="71"/>
      <c r="N24" s="71">
        <v>6.8</v>
      </c>
      <c r="O24" s="71">
        <v>8</v>
      </c>
      <c r="P24" s="71">
        <v>6.3</v>
      </c>
      <c r="Q24" s="71">
        <v>2.43</v>
      </c>
      <c r="R24" s="72">
        <v>0</v>
      </c>
      <c r="S24" s="72" t="s">
        <v>16</v>
      </c>
      <c r="T24" s="72" t="s">
        <v>16</v>
      </c>
      <c r="U24" s="72" t="s">
        <v>16</v>
      </c>
      <c r="V24" s="72" t="s">
        <v>36</v>
      </c>
      <c r="W24" s="73" t="s">
        <v>81</v>
      </c>
      <c r="X24" s="74" t="str">
        <f t="shared" si="0"/>
        <v>HOÃN</v>
      </c>
      <c r="AA24" s="42">
        <v>1</v>
      </c>
    </row>
    <row r="25" spans="1:27" s="42" customFormat="1" ht="18.75" customHeight="1">
      <c r="A25" s="65">
        <v>10</v>
      </c>
      <c r="B25" s="77">
        <v>2021173989</v>
      </c>
      <c r="C25" s="78" t="s">
        <v>88</v>
      </c>
      <c r="D25" s="79" t="s">
        <v>89</v>
      </c>
      <c r="E25" s="110" t="s">
        <v>73</v>
      </c>
      <c r="F25" s="80">
        <v>35301</v>
      </c>
      <c r="G25" s="81" t="s">
        <v>50</v>
      </c>
      <c r="H25" s="81" t="s">
        <v>39</v>
      </c>
      <c r="I25" s="82">
        <v>5.77</v>
      </c>
      <c r="J25" s="82" t="e">
        <v>#N/A</v>
      </c>
      <c r="K25" s="82">
        <v>7.5</v>
      </c>
      <c r="L25" s="82"/>
      <c r="M25" s="82"/>
      <c r="N25" s="82">
        <v>7.5</v>
      </c>
      <c r="O25" s="82">
        <v>7.5</v>
      </c>
      <c r="P25" s="82">
        <v>5.8</v>
      </c>
      <c r="Q25" s="82">
        <v>2.15</v>
      </c>
      <c r="R25" s="83" t="s">
        <v>16</v>
      </c>
      <c r="S25" s="83" t="s">
        <v>16</v>
      </c>
      <c r="T25" s="83" t="s">
        <v>16</v>
      </c>
      <c r="U25" s="83" t="s">
        <v>16</v>
      </c>
      <c r="V25" s="83" t="s">
        <v>38</v>
      </c>
      <c r="W25" s="73" t="s">
        <v>90</v>
      </c>
      <c r="X25" s="74" t="str">
        <f t="shared" si="0"/>
        <v>HOÃN</v>
      </c>
      <c r="AA25" s="42">
        <v>6</v>
      </c>
    </row>
    <row r="26" spans="1:27" s="42" customFormat="1" ht="18.75" customHeight="1">
      <c r="A26" s="65">
        <v>11</v>
      </c>
      <c r="B26" s="77">
        <v>2121157530</v>
      </c>
      <c r="C26" s="78" t="s">
        <v>91</v>
      </c>
      <c r="D26" s="79" t="s">
        <v>92</v>
      </c>
      <c r="E26" s="110" t="s">
        <v>93</v>
      </c>
      <c r="F26" s="80">
        <v>32450</v>
      </c>
      <c r="G26" s="81" t="s">
        <v>45</v>
      </c>
      <c r="H26" s="81" t="s">
        <v>39</v>
      </c>
      <c r="I26" s="82">
        <v>6.83</v>
      </c>
      <c r="J26" s="82"/>
      <c r="K26" s="82">
        <v>6.9</v>
      </c>
      <c r="L26" s="82"/>
      <c r="M26" s="82"/>
      <c r="N26" s="82">
        <v>7.5</v>
      </c>
      <c r="O26" s="82">
        <v>6.9</v>
      </c>
      <c r="P26" s="82">
        <v>6.83</v>
      </c>
      <c r="Q26" s="82">
        <v>2.76</v>
      </c>
      <c r="R26" s="83">
        <v>0</v>
      </c>
      <c r="S26" s="83">
        <v>0</v>
      </c>
      <c r="T26" s="83" t="s">
        <v>16</v>
      </c>
      <c r="U26" s="83" t="s">
        <v>16</v>
      </c>
      <c r="V26" s="83">
        <v>0</v>
      </c>
      <c r="W26" s="84" t="s">
        <v>81</v>
      </c>
      <c r="X26" s="74" t="str">
        <f>IF(OR(N26&lt;5.5,K26&lt;5.5),"HỎNG",IF(AND(N26&gt;=5.5,AA26=0,R26="Đạt",S26="Đạt",T26="ĐẠT",U26="ĐẠT"),"CNTN","HOÃN"))</f>
        <v>HOÃN</v>
      </c>
      <c r="AA26" s="42">
        <v>1</v>
      </c>
    </row>
    <row r="27" spans="1:24" s="27" customFormat="1" ht="13.5" customHeight="1">
      <c r="A27" s="6"/>
      <c r="B27" s="7"/>
      <c r="C27" s="8"/>
      <c r="D27" s="9"/>
      <c r="E27" s="9"/>
      <c r="F27" s="10"/>
      <c r="G27" s="11"/>
      <c r="H27" s="12"/>
      <c r="I27" s="13"/>
      <c r="J27" s="34"/>
      <c r="K27" s="13"/>
      <c r="L27" s="13"/>
      <c r="M27" s="13"/>
      <c r="N27" s="13"/>
      <c r="O27" s="13"/>
      <c r="P27" s="13"/>
      <c r="R27" s="37"/>
      <c r="T27" s="111" t="s">
        <v>31</v>
      </c>
      <c r="U27" s="111"/>
      <c r="V27" s="111"/>
      <c r="W27" s="111"/>
      <c r="X27" s="111"/>
    </row>
    <row r="28" spans="1:24" s="14" customFormat="1" ht="15" customHeight="1">
      <c r="A28" s="14" t="s">
        <v>13</v>
      </c>
      <c r="B28" s="15"/>
      <c r="D28" s="1"/>
      <c r="E28" s="50" t="s">
        <v>14</v>
      </c>
      <c r="G28" s="50"/>
      <c r="H28" s="50"/>
      <c r="I28" s="1"/>
      <c r="J28" s="52"/>
      <c r="K28" s="52"/>
      <c r="L28" s="1"/>
      <c r="N28" s="52" t="s">
        <v>3</v>
      </c>
      <c r="O28" s="52"/>
      <c r="P28" s="16"/>
      <c r="R28" s="36"/>
      <c r="T28" s="112" t="s">
        <v>15</v>
      </c>
      <c r="U28" s="112"/>
      <c r="V28" s="112"/>
      <c r="W28" s="112"/>
      <c r="X28" s="112"/>
    </row>
    <row r="29" spans="1:24" s="28" customFormat="1" ht="18">
      <c r="A29" s="17"/>
      <c r="B29" s="18"/>
      <c r="C29" s="17"/>
      <c r="D29" s="1"/>
      <c r="E29" s="1"/>
      <c r="F29" s="1"/>
      <c r="G29" s="19"/>
      <c r="H29" s="17"/>
      <c r="I29" s="1"/>
      <c r="J29" s="20"/>
      <c r="K29" s="20"/>
      <c r="L29" s="1"/>
      <c r="N29" s="20"/>
      <c r="O29" s="20"/>
      <c r="P29" s="16"/>
      <c r="R29" s="13"/>
      <c r="T29" s="13"/>
      <c r="U29" s="17"/>
      <c r="V29" s="17"/>
      <c r="W29" s="17"/>
      <c r="X29" s="17"/>
    </row>
    <row r="30" spans="1:24" s="28" customFormat="1" ht="15.75">
      <c r="A30" s="17"/>
      <c r="B30" s="18"/>
      <c r="C30" s="17"/>
      <c r="D30" s="1"/>
      <c r="E30" s="1"/>
      <c r="F30" s="1"/>
      <c r="G30" s="19"/>
      <c r="H30" s="17"/>
      <c r="I30" s="1"/>
      <c r="J30" s="20"/>
      <c r="K30" s="20"/>
      <c r="L30" s="1"/>
      <c r="N30" s="20"/>
      <c r="O30" s="20"/>
      <c r="P30" s="16"/>
      <c r="R30" s="21"/>
      <c r="T30" s="16"/>
      <c r="U30" s="17"/>
      <c r="V30" s="17"/>
      <c r="W30" s="17"/>
      <c r="X30" s="17"/>
    </row>
    <row r="31" spans="1:24" s="28" customFormat="1" ht="15.75">
      <c r="A31" s="17"/>
      <c r="B31" s="18"/>
      <c r="C31" s="17"/>
      <c r="D31" s="1"/>
      <c r="E31" s="1"/>
      <c r="F31" s="1"/>
      <c r="G31" s="19"/>
      <c r="H31" s="17"/>
      <c r="I31" s="1"/>
      <c r="J31" s="20"/>
      <c r="K31" s="20"/>
      <c r="L31" s="1"/>
      <c r="N31" s="20"/>
      <c r="O31" s="20"/>
      <c r="P31" s="22"/>
      <c r="R31" s="21"/>
      <c r="T31" s="22"/>
      <c r="U31" s="17"/>
      <c r="V31" s="17"/>
      <c r="W31" s="17"/>
      <c r="X31" s="17"/>
    </row>
    <row r="32" spans="1:24" s="28" customFormat="1" ht="15.75">
      <c r="A32" s="17"/>
      <c r="B32" s="18"/>
      <c r="C32" s="17"/>
      <c r="D32" s="1"/>
      <c r="E32" s="1"/>
      <c r="F32" s="1"/>
      <c r="G32" s="19"/>
      <c r="H32" s="17"/>
      <c r="I32" s="1"/>
      <c r="J32" s="20"/>
      <c r="K32" s="20"/>
      <c r="L32" s="1"/>
      <c r="N32" s="20"/>
      <c r="O32" s="20"/>
      <c r="P32" s="22"/>
      <c r="R32" s="21"/>
      <c r="T32" s="22"/>
      <c r="U32" s="17"/>
      <c r="V32" s="17"/>
      <c r="W32" s="17"/>
      <c r="X32" s="17"/>
    </row>
    <row r="33" spans="1:24" s="14" customFormat="1" ht="15.75">
      <c r="A33" s="23"/>
      <c r="B33" s="39" t="s">
        <v>30</v>
      </c>
      <c r="C33" s="23"/>
      <c r="D33" s="1"/>
      <c r="E33" s="1"/>
      <c r="F33" s="1"/>
      <c r="G33" s="43"/>
      <c r="H33" s="43"/>
      <c r="I33" s="1"/>
      <c r="J33" s="52"/>
      <c r="K33" s="52"/>
      <c r="L33" s="1"/>
      <c r="N33" s="52" t="s">
        <v>4</v>
      </c>
      <c r="O33" s="52"/>
      <c r="P33" s="22"/>
      <c r="R33" s="36"/>
      <c r="T33" s="112" t="s">
        <v>5</v>
      </c>
      <c r="U33" s="112"/>
      <c r="V33" s="112"/>
      <c r="W33" s="112"/>
      <c r="X33" s="112"/>
    </row>
  </sheetData>
  <sheetProtection/>
  <autoFilter ref="S1:S33"/>
  <mergeCells count="32"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  <mergeCell ref="P3:P5"/>
    <mergeCell ref="T27:X27"/>
    <mergeCell ref="T28:X28"/>
    <mergeCell ref="T33:X33"/>
    <mergeCell ref="X3:X5"/>
    <mergeCell ref="J4:J5"/>
    <mergeCell ref="K4:K5"/>
    <mergeCell ref="L4:L5"/>
    <mergeCell ref="M4:M5"/>
    <mergeCell ref="N4:N5"/>
    <mergeCell ref="O4:O5"/>
    <mergeCell ref="R3:R5"/>
    <mergeCell ref="S3:S5"/>
    <mergeCell ref="T3:T5"/>
    <mergeCell ref="U3:U5"/>
    <mergeCell ref="V3:V5"/>
    <mergeCell ref="W3:W5"/>
  </mergeCells>
  <conditionalFormatting sqref="I11 P11 P8">
    <cfRule type="cellIs" priority="84" dxfId="84" operator="lessThan" stopIfTrue="1">
      <formula>5</formula>
    </cfRule>
  </conditionalFormatting>
  <conditionalFormatting sqref="I11 P11 P8">
    <cfRule type="cellIs" priority="83" dxfId="85" operator="lessThan">
      <formula>4</formula>
    </cfRule>
  </conditionalFormatting>
  <conditionalFormatting sqref="N11:O11 J11:K11 N8:O8 I8:K8">
    <cfRule type="cellIs" priority="82" dxfId="85" operator="lessThan">
      <formula>5.5</formula>
    </cfRule>
  </conditionalFormatting>
  <conditionalFormatting sqref="Q11 Q8">
    <cfRule type="cellIs" priority="81" dxfId="85" operator="lessThan">
      <formula>2</formula>
    </cfRule>
  </conditionalFormatting>
  <conditionalFormatting sqref="R11:V11 R8:V8">
    <cfRule type="cellIs" priority="80" dxfId="1" operator="equal">
      <formula>"Ko Đạt"</formula>
    </cfRule>
  </conditionalFormatting>
  <conditionalFormatting sqref="R11:V11 R8:V8">
    <cfRule type="cellIs" priority="79" dxfId="6" operator="equal" stopIfTrue="1">
      <formula>"Ko Đạt"</formula>
    </cfRule>
  </conditionalFormatting>
  <conditionalFormatting sqref="W6 W11 W8">
    <cfRule type="containsText" priority="74" dxfId="86" operator="containsText" text="Nợ 0 TC">
      <formula>NOT(ISERROR(SEARCH("Nợ 0 TC",W6)))</formula>
    </cfRule>
  </conditionalFormatting>
  <conditionalFormatting sqref="I7">
    <cfRule type="cellIs" priority="73" dxfId="84" operator="lessThan" stopIfTrue="1">
      <formula>5</formula>
    </cfRule>
  </conditionalFormatting>
  <conditionalFormatting sqref="I7">
    <cfRule type="cellIs" priority="72" dxfId="85" operator="lessThan">
      <formula>4</formula>
    </cfRule>
  </conditionalFormatting>
  <conditionalFormatting sqref="J7:K7 N7:O7">
    <cfRule type="cellIs" priority="71" dxfId="85" operator="lessThan">
      <formula>5.5</formula>
    </cfRule>
  </conditionalFormatting>
  <conditionalFormatting sqref="W7">
    <cfRule type="containsText" priority="67" dxfId="86" operator="containsText" text="Nợ 0 TC">
      <formula>NOT(ISERROR(SEARCH("Nợ 0 TC",W7)))</formula>
    </cfRule>
  </conditionalFormatting>
  <conditionalFormatting sqref="Q7">
    <cfRule type="cellIs" priority="66" dxfId="85" operator="lessThan">
      <formula>2</formula>
    </cfRule>
  </conditionalFormatting>
  <conditionalFormatting sqref="R11:U11 R7:U8">
    <cfRule type="cellIs" priority="65" dxfId="86" operator="equal">
      <formula>0</formula>
    </cfRule>
  </conditionalFormatting>
  <conditionalFormatting sqref="X11 X7:X8">
    <cfRule type="cellIs" priority="62" dxfId="1" operator="greaterThan">
      <formula>"HOÃN CN"</formula>
    </cfRule>
    <cfRule type="cellIs" priority="63" dxfId="1" operator="greaterThan">
      <formula>"Hoãn CN"</formula>
    </cfRule>
  </conditionalFormatting>
  <conditionalFormatting sqref="X11 X7:X8">
    <cfRule type="cellIs" priority="61" dxfId="1" operator="notEqual">
      <formula>"CNTN"</formula>
    </cfRule>
  </conditionalFormatting>
  <conditionalFormatting sqref="W10">
    <cfRule type="containsText" priority="60" dxfId="86" operator="containsText" text="Nợ 0 TC">
      <formula>NOT(ISERROR(SEARCH("Nợ 0 TC",W10)))</formula>
    </cfRule>
  </conditionalFormatting>
  <conditionalFormatting sqref="P16:P26 I16:I26">
    <cfRule type="cellIs" priority="36" dxfId="84" operator="lessThan" stopIfTrue="1">
      <formula>5</formula>
    </cfRule>
  </conditionalFormatting>
  <conditionalFormatting sqref="P16:P26 I16:I26">
    <cfRule type="cellIs" priority="35" dxfId="85" operator="lessThan">
      <formula>4</formula>
    </cfRule>
  </conditionalFormatting>
  <conditionalFormatting sqref="J16:K26 N16:O26">
    <cfRule type="cellIs" priority="34" dxfId="85" operator="lessThan">
      <formula>5.5</formula>
    </cfRule>
  </conditionalFormatting>
  <conditionalFormatting sqref="Q16:Q26">
    <cfRule type="cellIs" priority="33" dxfId="85" operator="lessThan">
      <formula>2</formula>
    </cfRule>
  </conditionalFormatting>
  <conditionalFormatting sqref="R16:V26">
    <cfRule type="cellIs" priority="32" dxfId="1" operator="equal">
      <formula>"Ko Đạt"</formula>
    </cfRule>
  </conditionalFormatting>
  <conditionalFormatting sqref="R16:V26">
    <cfRule type="cellIs" priority="31" dxfId="6" operator="equal" stopIfTrue="1">
      <formula>"Ko Đạt"</formula>
    </cfRule>
  </conditionalFormatting>
  <conditionalFormatting sqref="R16:U26">
    <cfRule type="cellIs" priority="29" dxfId="86" operator="equal">
      <formula>0</formula>
    </cfRule>
  </conditionalFormatting>
  <conditionalFormatting sqref="X16:X26">
    <cfRule type="cellIs" priority="27" dxfId="1" operator="greaterThan">
      <formula>"HOÃN CN"</formula>
    </cfRule>
    <cfRule type="cellIs" priority="28" dxfId="1" operator="greaterThan">
      <formula>"Hoãn CN"</formula>
    </cfRule>
  </conditionalFormatting>
  <conditionalFormatting sqref="X16:X26">
    <cfRule type="cellIs" priority="26" dxfId="1" operator="notEqual">
      <formula>"CNTN"</formula>
    </cfRule>
  </conditionalFormatting>
  <conditionalFormatting sqref="W15">
    <cfRule type="containsText" priority="25" dxfId="86" operator="containsText" text="Nợ 0 TC">
      <formula>NOT(ISERROR(SEARCH("Nợ 0 TC",W15)))</formula>
    </cfRule>
  </conditionalFormatting>
  <conditionalFormatting sqref="I12:I14 P12:P14">
    <cfRule type="cellIs" priority="24" dxfId="84" operator="lessThan" stopIfTrue="1">
      <formula>5</formula>
    </cfRule>
  </conditionalFormatting>
  <conditionalFormatting sqref="I12:I14 P12:P14">
    <cfRule type="cellIs" priority="23" dxfId="85" operator="lessThan">
      <formula>4</formula>
    </cfRule>
  </conditionalFormatting>
  <conditionalFormatting sqref="N12:O14 J12:K14">
    <cfRule type="cellIs" priority="22" dxfId="85" operator="lessThan">
      <formula>5.5</formula>
    </cfRule>
  </conditionalFormatting>
  <conditionalFormatting sqref="Q12:Q14">
    <cfRule type="cellIs" priority="21" dxfId="85" operator="lessThan">
      <formula>2</formula>
    </cfRule>
  </conditionalFormatting>
  <conditionalFormatting sqref="R12:V14">
    <cfRule type="cellIs" priority="20" dxfId="1" operator="equal">
      <formula>"Ko Đạt"</formula>
    </cfRule>
  </conditionalFormatting>
  <conditionalFormatting sqref="R12:V14">
    <cfRule type="cellIs" priority="19" dxfId="6" operator="equal" stopIfTrue="1">
      <formula>"Ko Đạt"</formula>
    </cfRule>
  </conditionalFormatting>
  <conditionalFormatting sqref="W12:W14">
    <cfRule type="containsText" priority="18" dxfId="86" operator="containsText" text="Nợ 0 TC">
      <formula>NOT(ISERROR(SEARCH("Nợ 0 TC",W12)))</formula>
    </cfRule>
  </conditionalFormatting>
  <conditionalFormatting sqref="R12:U14">
    <cfRule type="cellIs" priority="17" dxfId="86" operator="equal">
      <formula>0</formula>
    </cfRule>
  </conditionalFormatting>
  <conditionalFormatting sqref="X12:X14">
    <cfRule type="cellIs" priority="15" dxfId="1" operator="greaterThan">
      <formula>"HOÃN CN"</formula>
    </cfRule>
    <cfRule type="cellIs" priority="16" dxfId="1" operator="greaterThan">
      <formula>"Hoãn CN"</formula>
    </cfRule>
  </conditionalFormatting>
  <conditionalFormatting sqref="X12:X14">
    <cfRule type="cellIs" priority="14" dxfId="1" operator="notEqual">
      <formula>"CNTN"</formula>
    </cfRule>
  </conditionalFormatting>
  <conditionalFormatting sqref="W16:W25">
    <cfRule type="containsText" priority="13" dxfId="86" operator="containsText" text="Nợ 0 TC">
      <formula>NOT(ISERROR(SEARCH("Nợ 0 TC",W16)))</formula>
    </cfRule>
  </conditionalFormatting>
  <conditionalFormatting sqref="P9">
    <cfRule type="cellIs" priority="12" dxfId="84" operator="lessThan" stopIfTrue="1">
      <formula>5</formula>
    </cfRule>
  </conditionalFormatting>
  <conditionalFormatting sqref="P9">
    <cfRule type="cellIs" priority="11" dxfId="85" operator="lessThan">
      <formula>4</formula>
    </cfRule>
  </conditionalFormatting>
  <conditionalFormatting sqref="J9:K9 N9:O9">
    <cfRule type="cellIs" priority="10" dxfId="85" operator="lessThan">
      <formula>5.5</formula>
    </cfRule>
  </conditionalFormatting>
  <conditionalFormatting sqref="Q9">
    <cfRule type="cellIs" priority="9" dxfId="85" operator="lessThan">
      <formula>2</formula>
    </cfRule>
  </conditionalFormatting>
  <conditionalFormatting sqref="R9:V9">
    <cfRule type="cellIs" priority="8" dxfId="1" operator="equal">
      <formula>"Ko Đạt"</formula>
    </cfRule>
  </conditionalFormatting>
  <conditionalFormatting sqref="R9:V9">
    <cfRule type="cellIs" priority="7" dxfId="6" operator="equal" stopIfTrue="1">
      <formula>"Ko Đạt"</formula>
    </cfRule>
  </conditionalFormatting>
  <conditionalFormatting sqref="I9">
    <cfRule type="cellIs" priority="6" dxfId="85" operator="lessThan">
      <formula>5.5</formula>
    </cfRule>
  </conditionalFormatting>
  <conditionalFormatting sqref="W9">
    <cfRule type="containsText" priority="5" dxfId="86" operator="containsText" text="Nợ 0 TC">
      <formula>NOT(ISERROR(SEARCH("Nợ 0 TC",W9)))</formula>
    </cfRule>
  </conditionalFormatting>
  <conditionalFormatting sqref="R9:U9">
    <cfRule type="cellIs" priority="4" dxfId="86" operator="equal">
      <formula>0</formula>
    </cfRule>
  </conditionalFormatting>
  <conditionalFormatting sqref="X9">
    <cfRule type="cellIs" priority="2" dxfId="1" operator="greaterThan">
      <formula>"HOÃN CN"</formula>
    </cfRule>
    <cfRule type="cellIs" priority="3" dxfId="1" operator="greaterThan">
      <formula>"Hoãn CN"</formula>
    </cfRule>
  </conditionalFormatting>
  <conditionalFormatting sqref="X9">
    <cfRule type="cellIs" priority="1" dxfId="1" operator="notEqual">
      <formula>"CNTN"</formula>
    </cfRule>
  </conditionalFormatting>
  <printOptions/>
  <pageMargins left="0.15748031496062992" right="0.15748031496062992" top="0.2362204724409449" bottom="0.2755905511811024" header="0.2362204724409449" footer="0.15748031496062992"/>
  <pageSetup fitToHeight="0" fitToWidth="1" horizontalDpi="600" verticalDpi="600" orientation="landscape" paperSize="9" scale="88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pane xSplit="8" ySplit="5" topLeftCell="I6" activePane="bottomRight" state="frozen"/>
      <selection pane="topLeft" activeCell="A19" sqref="A19:IV20"/>
      <selection pane="topRight" activeCell="A19" sqref="A19:IV20"/>
      <selection pane="bottomLeft" activeCell="A19" sqref="A19:IV20"/>
      <selection pane="bottomRight" activeCell="W6" sqref="W6"/>
    </sheetView>
  </sheetViews>
  <sheetFormatPr defaultColWidth="9.140625" defaultRowHeight="15"/>
  <cols>
    <col min="1" max="1" width="3.421875" style="24" customWidth="1"/>
    <col min="2" max="2" width="11.28125" style="24" customWidth="1"/>
    <col min="3" max="3" width="16.28125" style="24" customWidth="1"/>
    <col min="4" max="4" width="6.28125" style="24" customWidth="1"/>
    <col min="5" max="5" width="7.00390625" style="102" customWidth="1"/>
    <col min="6" max="6" width="8.7109375" style="24" customWidth="1"/>
    <col min="7" max="7" width="9.140625" style="26" customWidth="1"/>
    <col min="8" max="8" width="4.421875" style="102" customWidth="1"/>
    <col min="9" max="9" width="5.00390625" style="24" customWidth="1"/>
    <col min="10" max="10" width="4.57421875" style="35" hidden="1" customWidth="1"/>
    <col min="11" max="11" width="4.57421875" style="29" customWidth="1"/>
    <col min="12" max="13" width="4.57421875" style="24" hidden="1" customWidth="1"/>
    <col min="14" max="16" width="4.57421875" style="24" customWidth="1"/>
    <col min="17" max="17" width="5.00390625" style="24" customWidth="1"/>
    <col min="18" max="21" width="4.57421875" style="24" customWidth="1"/>
    <col min="22" max="22" width="7.8515625" style="24" customWidth="1"/>
    <col min="23" max="23" width="13.8515625" style="24" customWidth="1"/>
    <col min="24" max="24" width="7.57421875" style="24" customWidth="1"/>
    <col min="25" max="16384" width="9.140625" style="24" customWidth="1"/>
  </cols>
  <sheetData>
    <row r="1" spans="1:24" ht="17.25" customHeight="1">
      <c r="A1" s="122" t="s">
        <v>6</v>
      </c>
      <c r="B1" s="122"/>
      <c r="C1" s="122"/>
      <c r="D1" s="122"/>
      <c r="E1" s="97"/>
      <c r="F1" s="123" t="s">
        <v>60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7.25" customHeight="1">
      <c r="A2" s="124" t="s">
        <v>0</v>
      </c>
      <c r="B2" s="124"/>
      <c r="C2" s="124"/>
      <c r="D2" s="124"/>
      <c r="E2" s="97"/>
      <c r="F2" s="124" t="s">
        <v>43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25" customFormat="1" ht="15" customHeight="1">
      <c r="A3" s="125" t="s">
        <v>1</v>
      </c>
      <c r="B3" s="128" t="s">
        <v>17</v>
      </c>
      <c r="C3" s="131" t="s">
        <v>18</v>
      </c>
      <c r="D3" s="134" t="s">
        <v>2</v>
      </c>
      <c r="E3" s="137" t="s">
        <v>28</v>
      </c>
      <c r="F3" s="140" t="s">
        <v>27</v>
      </c>
      <c r="G3" s="143" t="s">
        <v>26</v>
      </c>
      <c r="H3" s="146" t="s">
        <v>7</v>
      </c>
      <c r="I3" s="146" t="s">
        <v>42</v>
      </c>
      <c r="J3" s="148" t="s">
        <v>40</v>
      </c>
      <c r="K3" s="149"/>
      <c r="L3" s="149"/>
      <c r="M3" s="149"/>
      <c r="N3" s="149"/>
      <c r="O3" s="150"/>
      <c r="P3" s="151" t="s">
        <v>19</v>
      </c>
      <c r="Q3" s="118" t="s">
        <v>20</v>
      </c>
      <c r="R3" s="118" t="s">
        <v>10</v>
      </c>
      <c r="S3" s="118" t="s">
        <v>11</v>
      </c>
      <c r="T3" s="118" t="s">
        <v>8</v>
      </c>
      <c r="U3" s="118" t="s">
        <v>9</v>
      </c>
      <c r="V3" s="118" t="s">
        <v>35</v>
      </c>
      <c r="W3" s="119" t="s">
        <v>12</v>
      </c>
      <c r="X3" s="113" t="s">
        <v>21</v>
      </c>
    </row>
    <row r="4" spans="1:24" s="25" customFormat="1" ht="21.75" customHeight="1">
      <c r="A4" s="126"/>
      <c r="B4" s="129"/>
      <c r="C4" s="132"/>
      <c r="D4" s="135"/>
      <c r="E4" s="138"/>
      <c r="F4" s="141"/>
      <c r="G4" s="144"/>
      <c r="H4" s="114"/>
      <c r="I4" s="114"/>
      <c r="J4" s="114" t="s">
        <v>41</v>
      </c>
      <c r="K4" s="114" t="s">
        <v>32</v>
      </c>
      <c r="L4" s="116" t="s">
        <v>22</v>
      </c>
      <c r="M4" s="116" t="s">
        <v>23</v>
      </c>
      <c r="N4" s="154" t="s">
        <v>33</v>
      </c>
      <c r="O4" s="114" t="s">
        <v>29</v>
      </c>
      <c r="P4" s="152"/>
      <c r="Q4" s="118" t="s">
        <v>24</v>
      </c>
      <c r="R4" s="118" t="s">
        <v>10</v>
      </c>
      <c r="S4" s="118" t="s">
        <v>11</v>
      </c>
      <c r="T4" s="118" t="s">
        <v>8</v>
      </c>
      <c r="U4" s="118" t="s">
        <v>9</v>
      </c>
      <c r="V4" s="118" t="s">
        <v>9</v>
      </c>
      <c r="W4" s="120"/>
      <c r="X4" s="113" t="s">
        <v>25</v>
      </c>
    </row>
    <row r="5" spans="1:27" s="25" customFormat="1" ht="37.5" customHeight="1">
      <c r="A5" s="127"/>
      <c r="B5" s="130"/>
      <c r="C5" s="133"/>
      <c r="D5" s="136"/>
      <c r="E5" s="139"/>
      <c r="F5" s="142"/>
      <c r="G5" s="145"/>
      <c r="H5" s="147"/>
      <c r="I5" s="147"/>
      <c r="J5" s="115"/>
      <c r="K5" s="115"/>
      <c r="L5" s="117"/>
      <c r="M5" s="117"/>
      <c r="N5" s="155"/>
      <c r="O5" s="115"/>
      <c r="P5" s="153"/>
      <c r="Q5" s="118"/>
      <c r="R5" s="118"/>
      <c r="S5" s="118"/>
      <c r="T5" s="118"/>
      <c r="U5" s="118"/>
      <c r="V5" s="118"/>
      <c r="W5" s="120"/>
      <c r="X5" s="113"/>
      <c r="AA5" s="25" t="s">
        <v>34</v>
      </c>
    </row>
    <row r="6" spans="1:25" s="42" customFormat="1" ht="19.5" customHeight="1">
      <c r="A6" s="30" t="s">
        <v>104</v>
      </c>
      <c r="B6" s="30"/>
      <c r="C6" s="2"/>
      <c r="D6" s="3"/>
      <c r="E6" s="98"/>
      <c r="F6" s="4"/>
      <c r="G6" s="5"/>
      <c r="H6" s="5"/>
      <c r="I6" s="2"/>
      <c r="J6" s="5"/>
      <c r="K6" s="2"/>
      <c r="L6" s="2"/>
      <c r="M6" s="2"/>
      <c r="N6" s="44"/>
      <c r="O6" s="44"/>
      <c r="P6" s="44"/>
      <c r="Q6" s="44"/>
      <c r="R6" s="44"/>
      <c r="S6" s="44"/>
      <c r="T6" s="44"/>
      <c r="U6" s="44"/>
      <c r="V6" s="44"/>
      <c r="W6" s="85"/>
      <c r="X6" s="44"/>
      <c r="Y6" s="45"/>
    </row>
    <row r="7" spans="1:24" s="42" customFormat="1" ht="19.5" customHeight="1">
      <c r="A7" s="33">
        <v>1</v>
      </c>
      <c r="B7" s="48">
        <v>2021166038</v>
      </c>
      <c r="C7" s="31" t="s">
        <v>75</v>
      </c>
      <c r="D7" s="32" t="s">
        <v>52</v>
      </c>
      <c r="E7" s="99" t="s">
        <v>105</v>
      </c>
      <c r="F7" s="46">
        <v>35086</v>
      </c>
      <c r="G7" s="47" t="s">
        <v>37</v>
      </c>
      <c r="H7" s="47" t="s">
        <v>39</v>
      </c>
      <c r="I7" s="40">
        <v>7.48</v>
      </c>
      <c r="J7" s="40" t="e">
        <v>#N/A</v>
      </c>
      <c r="K7" s="40">
        <v>8.2</v>
      </c>
      <c r="L7" s="40"/>
      <c r="M7" s="40"/>
      <c r="N7" s="40">
        <v>7.5</v>
      </c>
      <c r="O7" s="40">
        <v>8.2</v>
      </c>
      <c r="P7" s="40">
        <v>7.49</v>
      </c>
      <c r="Q7" s="40">
        <v>3.16</v>
      </c>
      <c r="R7" s="38" t="s">
        <v>16</v>
      </c>
      <c r="S7" s="38" t="s">
        <v>16</v>
      </c>
      <c r="T7" s="38" t="s">
        <v>16</v>
      </c>
      <c r="U7" s="38" t="s">
        <v>16</v>
      </c>
      <c r="V7" s="38" t="s">
        <v>36</v>
      </c>
      <c r="W7" s="51" t="s">
        <v>44</v>
      </c>
      <c r="X7" s="41" t="str">
        <f>IF(OR(N7&lt;5.5,K7&lt;5.5),"HỎNG",IF(AND(N7&gt;=5.5,AA7=0,R7="Đạt",S7="Đạt",T7="ĐẠT",U7="ĐẠT"),"CNTN","HOÃN"))</f>
        <v>CNTN</v>
      </c>
    </row>
    <row r="8" spans="1:25" s="42" customFormat="1" ht="19.5" customHeight="1">
      <c r="A8" s="30" t="s">
        <v>64</v>
      </c>
      <c r="B8" s="30"/>
      <c r="C8" s="2"/>
      <c r="D8" s="3"/>
      <c r="E8" s="98"/>
      <c r="F8" s="4"/>
      <c r="G8" s="5"/>
      <c r="H8" s="5"/>
      <c r="I8" s="2"/>
      <c r="J8" s="5"/>
      <c r="K8" s="2"/>
      <c r="L8" s="2"/>
      <c r="M8" s="2"/>
      <c r="N8" s="44"/>
      <c r="O8" s="44"/>
      <c r="P8" s="44"/>
      <c r="Q8" s="44"/>
      <c r="R8" s="44"/>
      <c r="S8" s="44"/>
      <c r="T8" s="44"/>
      <c r="U8" s="44"/>
      <c r="V8" s="44"/>
      <c r="W8" s="103"/>
      <c r="X8" s="44"/>
      <c r="Y8" s="45"/>
    </row>
    <row r="9" spans="1:24" s="42" customFormat="1" ht="27" customHeight="1">
      <c r="A9" s="33">
        <v>1</v>
      </c>
      <c r="B9" s="48">
        <v>1921123201</v>
      </c>
      <c r="C9" s="31" t="s">
        <v>99</v>
      </c>
      <c r="D9" s="32" t="s">
        <v>52</v>
      </c>
      <c r="E9" s="99" t="s">
        <v>100</v>
      </c>
      <c r="F9" s="46">
        <v>34964</v>
      </c>
      <c r="G9" s="47" t="s">
        <v>45</v>
      </c>
      <c r="H9" s="47" t="s">
        <v>39</v>
      </c>
      <c r="I9" s="40">
        <v>6.3</v>
      </c>
      <c r="J9" s="40" t="e">
        <v>#N/A</v>
      </c>
      <c r="K9" s="40">
        <v>7.1</v>
      </c>
      <c r="L9" s="40"/>
      <c r="M9" s="40"/>
      <c r="N9" s="40">
        <v>5.5</v>
      </c>
      <c r="O9" s="40">
        <v>7.1</v>
      </c>
      <c r="P9" s="40">
        <v>6.31</v>
      </c>
      <c r="Q9" s="40">
        <v>2.46</v>
      </c>
      <c r="R9" s="38" t="s">
        <v>16</v>
      </c>
      <c r="S9" s="38" t="s">
        <v>16</v>
      </c>
      <c r="T9" s="38" t="s">
        <v>16</v>
      </c>
      <c r="U9" s="38" t="s">
        <v>16</v>
      </c>
      <c r="V9" s="38" t="s">
        <v>36</v>
      </c>
      <c r="W9" s="105" t="s">
        <v>101</v>
      </c>
      <c r="X9" s="41" t="str">
        <f>IF(OR(N9&lt;5.5,K9&lt;5.5),"HỎNG",IF(AND(N9&gt;=5.5,AA9=0,R9="Đạt",S9="Đạt",T9="ĐẠT",U9="ĐẠT"),"CNTN","HOÃN"))</f>
        <v>CNTN</v>
      </c>
    </row>
    <row r="10" spans="1:25" s="42" customFormat="1" ht="19.5" customHeight="1">
      <c r="A10" s="30" t="s">
        <v>63</v>
      </c>
      <c r="B10" s="30"/>
      <c r="C10" s="2"/>
      <c r="D10" s="3"/>
      <c r="E10" s="98"/>
      <c r="F10" s="4"/>
      <c r="G10" s="5"/>
      <c r="H10" s="5"/>
      <c r="I10" s="2"/>
      <c r="J10" s="5"/>
      <c r="K10" s="2"/>
      <c r="L10" s="2"/>
      <c r="M10" s="2"/>
      <c r="N10" s="44"/>
      <c r="O10" s="44"/>
      <c r="P10" s="44"/>
      <c r="Q10" s="44"/>
      <c r="R10" s="44"/>
      <c r="S10" s="44"/>
      <c r="T10" s="44"/>
      <c r="U10" s="44"/>
      <c r="V10" s="44"/>
      <c r="W10" s="103"/>
      <c r="X10" s="44"/>
      <c r="Y10" s="45"/>
    </row>
    <row r="11" spans="1:24" s="42" customFormat="1" ht="19.5" customHeight="1">
      <c r="A11" s="33">
        <v>1</v>
      </c>
      <c r="B11" s="48">
        <v>1921163760</v>
      </c>
      <c r="C11" s="31" t="s">
        <v>102</v>
      </c>
      <c r="D11" s="32" t="s">
        <v>103</v>
      </c>
      <c r="E11" s="99" t="s">
        <v>100</v>
      </c>
      <c r="F11" s="46">
        <v>34644</v>
      </c>
      <c r="G11" s="47" t="s">
        <v>45</v>
      </c>
      <c r="H11" s="47" t="s">
        <v>39</v>
      </c>
      <c r="I11" s="40">
        <v>6.35</v>
      </c>
      <c r="J11" s="40" t="e">
        <v>#N/A</v>
      </c>
      <c r="K11" s="40">
        <v>7.2</v>
      </c>
      <c r="L11" s="40"/>
      <c r="M11" s="40"/>
      <c r="N11" s="40">
        <v>1.5</v>
      </c>
      <c r="O11" s="40">
        <v>7.2</v>
      </c>
      <c r="P11" s="40">
        <v>6.36</v>
      </c>
      <c r="Q11" s="40">
        <v>2.51</v>
      </c>
      <c r="R11" s="38" t="s">
        <v>16</v>
      </c>
      <c r="S11" s="38" t="s">
        <v>16</v>
      </c>
      <c r="T11" s="38" t="s">
        <v>16</v>
      </c>
      <c r="U11" s="38" t="s">
        <v>16</v>
      </c>
      <c r="V11" s="38" t="s">
        <v>38</v>
      </c>
      <c r="W11" s="104" t="s">
        <v>51</v>
      </c>
      <c r="X11" s="41" t="str">
        <f>IF(OR(N11&lt;5.5,K11&lt;5.5),"HỎNG",IF(AND(N11&gt;=5.5,AA11=0,R11="Đạt",S11="Đạt",T11="ĐẠT",U11="ĐẠT"),"CNTN","HOÃN"))</f>
        <v>HỎNG</v>
      </c>
    </row>
    <row r="12" spans="1:25" s="42" customFormat="1" ht="19.5" customHeight="1">
      <c r="A12" s="30" t="s">
        <v>114</v>
      </c>
      <c r="B12" s="30"/>
      <c r="C12" s="2"/>
      <c r="D12" s="3"/>
      <c r="E12" s="98"/>
      <c r="F12" s="4"/>
      <c r="G12" s="5"/>
      <c r="H12" s="5"/>
      <c r="I12" s="2"/>
      <c r="J12" s="5"/>
      <c r="K12" s="2"/>
      <c r="L12" s="2"/>
      <c r="M12" s="2"/>
      <c r="N12" s="44"/>
      <c r="O12" s="44"/>
      <c r="P12" s="44"/>
      <c r="Q12" s="44"/>
      <c r="R12" s="44"/>
      <c r="S12" s="44"/>
      <c r="T12" s="44"/>
      <c r="U12" s="44"/>
      <c r="V12" s="44"/>
      <c r="W12" s="103"/>
      <c r="X12" s="44"/>
      <c r="Y12" s="45"/>
    </row>
    <row r="13" spans="1:24" s="42" customFormat="1" ht="19.5" customHeight="1">
      <c r="A13" s="33">
        <v>2</v>
      </c>
      <c r="B13" s="48">
        <v>2021164716</v>
      </c>
      <c r="C13" s="31" t="s">
        <v>106</v>
      </c>
      <c r="D13" s="32" t="s">
        <v>107</v>
      </c>
      <c r="E13" s="99" t="s">
        <v>105</v>
      </c>
      <c r="F13" s="46">
        <v>35130</v>
      </c>
      <c r="G13" s="47" t="s">
        <v>37</v>
      </c>
      <c r="H13" s="47" t="s">
        <v>39</v>
      </c>
      <c r="I13" s="40">
        <v>7.2</v>
      </c>
      <c r="J13" s="40" t="e">
        <v>#N/A</v>
      </c>
      <c r="K13" s="40">
        <v>8.1</v>
      </c>
      <c r="L13" s="40"/>
      <c r="M13" s="40"/>
      <c r="N13" s="40">
        <v>8</v>
      </c>
      <c r="O13" s="40">
        <v>8.1</v>
      </c>
      <c r="P13" s="40">
        <v>7.21</v>
      </c>
      <c r="Q13" s="40">
        <v>3.01</v>
      </c>
      <c r="R13" s="38" t="s">
        <v>16</v>
      </c>
      <c r="S13" s="38" t="s">
        <v>16</v>
      </c>
      <c r="T13" s="38" t="s">
        <v>16</v>
      </c>
      <c r="U13" s="38" t="s">
        <v>16</v>
      </c>
      <c r="V13" s="38" t="s">
        <v>36</v>
      </c>
      <c r="W13" s="106" t="s">
        <v>108</v>
      </c>
      <c r="X13" s="41" t="str">
        <f>IF(OR(N13&lt;5.5,K13&lt;5.5),"HỎNG",IF(AND(N13&gt;=5.5,AA13=0,R13="Đạt",S13="Đạt",T13="ĐẠT",U13="ĐẠT"),"CNTN","HOÃN"))</f>
        <v>CNTN</v>
      </c>
    </row>
    <row r="14" spans="1:24" s="27" customFormat="1" ht="13.5" customHeight="1">
      <c r="A14" s="6"/>
      <c r="B14" s="7"/>
      <c r="C14" s="8"/>
      <c r="D14" s="9"/>
      <c r="E14" s="100"/>
      <c r="F14" s="10"/>
      <c r="G14" s="11"/>
      <c r="H14" s="12"/>
      <c r="I14" s="13"/>
      <c r="J14" s="34"/>
      <c r="K14" s="13"/>
      <c r="L14" s="13"/>
      <c r="M14" s="13"/>
      <c r="N14" s="13"/>
      <c r="O14" s="13"/>
      <c r="P14" s="13"/>
      <c r="R14" s="37"/>
      <c r="T14" s="111" t="s">
        <v>31</v>
      </c>
      <c r="U14" s="111"/>
      <c r="V14" s="111"/>
      <c r="W14" s="111"/>
      <c r="X14" s="111"/>
    </row>
    <row r="15" spans="1:24" s="14" customFormat="1" ht="15" customHeight="1">
      <c r="A15" s="14" t="s">
        <v>13</v>
      </c>
      <c r="B15" s="15"/>
      <c r="D15" s="1"/>
      <c r="E15" s="43" t="s">
        <v>14</v>
      </c>
      <c r="G15" s="50"/>
      <c r="H15" s="43"/>
      <c r="I15" s="1"/>
      <c r="J15" s="49"/>
      <c r="K15" s="49"/>
      <c r="L15" s="1"/>
      <c r="N15" s="49" t="s">
        <v>3</v>
      </c>
      <c r="O15" s="49"/>
      <c r="P15" s="16"/>
      <c r="R15" s="36"/>
      <c r="T15" s="112" t="s">
        <v>15</v>
      </c>
      <c r="U15" s="112"/>
      <c r="V15" s="112"/>
      <c r="W15" s="112"/>
      <c r="X15" s="112"/>
    </row>
    <row r="16" spans="1:24" s="28" customFormat="1" ht="18">
      <c r="A16" s="17"/>
      <c r="B16" s="18"/>
      <c r="C16" s="17"/>
      <c r="D16" s="1"/>
      <c r="E16" s="101"/>
      <c r="F16" s="1"/>
      <c r="G16" s="19"/>
      <c r="H16" s="19"/>
      <c r="I16" s="1"/>
      <c r="J16" s="20"/>
      <c r="K16" s="20"/>
      <c r="L16" s="1"/>
      <c r="N16" s="20"/>
      <c r="O16" s="20"/>
      <c r="P16" s="16"/>
      <c r="R16" s="13"/>
      <c r="T16" s="13"/>
      <c r="U16" s="17"/>
      <c r="V16" s="17"/>
      <c r="W16" s="17"/>
      <c r="X16" s="17"/>
    </row>
    <row r="17" spans="1:24" s="28" customFormat="1" ht="15.75">
      <c r="A17" s="17"/>
      <c r="B17" s="18"/>
      <c r="C17" s="17"/>
      <c r="D17" s="1"/>
      <c r="E17" s="101"/>
      <c r="F17" s="1"/>
      <c r="G17" s="19"/>
      <c r="H17" s="19"/>
      <c r="I17" s="1"/>
      <c r="J17" s="20"/>
      <c r="K17" s="20"/>
      <c r="L17" s="1"/>
      <c r="N17" s="20"/>
      <c r="O17" s="20"/>
      <c r="P17" s="16"/>
      <c r="R17" s="21"/>
      <c r="T17" s="16"/>
      <c r="U17" s="17"/>
      <c r="V17" s="17"/>
      <c r="W17" s="17"/>
      <c r="X17" s="17"/>
    </row>
    <row r="18" spans="1:24" s="28" customFormat="1" ht="15.75">
      <c r="A18" s="17"/>
      <c r="B18" s="18"/>
      <c r="C18" s="17"/>
      <c r="D18" s="1"/>
      <c r="E18" s="101"/>
      <c r="F18" s="1"/>
      <c r="G18" s="19"/>
      <c r="H18" s="19"/>
      <c r="I18" s="1"/>
      <c r="J18" s="20"/>
      <c r="K18" s="20"/>
      <c r="L18" s="1"/>
      <c r="N18" s="20"/>
      <c r="O18" s="20"/>
      <c r="P18" s="22"/>
      <c r="R18" s="21"/>
      <c r="T18" s="22"/>
      <c r="U18" s="17"/>
      <c r="V18" s="17"/>
      <c r="W18" s="17"/>
      <c r="X18" s="17"/>
    </row>
    <row r="19" spans="1:24" s="28" customFormat="1" ht="15.75">
      <c r="A19" s="17"/>
      <c r="B19" s="18"/>
      <c r="C19" s="17"/>
      <c r="D19" s="1"/>
      <c r="E19" s="101"/>
      <c r="F19" s="1"/>
      <c r="G19" s="19"/>
      <c r="H19" s="19"/>
      <c r="I19" s="1"/>
      <c r="J19" s="20"/>
      <c r="K19" s="20"/>
      <c r="L19" s="1"/>
      <c r="N19" s="20"/>
      <c r="O19" s="20"/>
      <c r="P19" s="22"/>
      <c r="R19" s="21"/>
      <c r="T19" s="22"/>
      <c r="U19" s="17"/>
      <c r="V19" s="17"/>
      <c r="W19" s="17"/>
      <c r="X19" s="17"/>
    </row>
    <row r="20" spans="1:24" s="14" customFormat="1" ht="15.75">
      <c r="A20" s="23"/>
      <c r="B20" s="39" t="s">
        <v>30</v>
      </c>
      <c r="C20" s="23"/>
      <c r="D20" s="1"/>
      <c r="E20" s="101"/>
      <c r="F20" s="1"/>
      <c r="G20" s="43"/>
      <c r="H20" s="43"/>
      <c r="I20" s="1"/>
      <c r="J20" s="49"/>
      <c r="K20" s="49"/>
      <c r="L20" s="1"/>
      <c r="N20" s="49" t="s">
        <v>4</v>
      </c>
      <c r="O20" s="49"/>
      <c r="P20" s="22"/>
      <c r="R20" s="36"/>
      <c r="T20" s="112" t="s">
        <v>5</v>
      </c>
      <c r="U20" s="112"/>
      <c r="V20" s="112"/>
      <c r="W20" s="112"/>
      <c r="X20" s="112"/>
    </row>
  </sheetData>
  <sheetProtection/>
  <autoFilter ref="E1:E20"/>
  <mergeCells count="32"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  <mergeCell ref="P3:P5"/>
    <mergeCell ref="T14:X14"/>
    <mergeCell ref="T15:X15"/>
    <mergeCell ref="T20:X20"/>
    <mergeCell ref="X3:X5"/>
    <mergeCell ref="J4:J5"/>
    <mergeCell ref="K4:K5"/>
    <mergeCell ref="L4:L5"/>
    <mergeCell ref="M4:M5"/>
    <mergeCell ref="N4:N5"/>
    <mergeCell ref="O4:O5"/>
    <mergeCell ref="R3:R5"/>
    <mergeCell ref="S3:S5"/>
    <mergeCell ref="T3:T5"/>
    <mergeCell ref="U3:U5"/>
    <mergeCell ref="V3:V5"/>
    <mergeCell ref="W3:W5"/>
  </mergeCells>
  <conditionalFormatting sqref="W8">
    <cfRule type="containsText" priority="56" dxfId="86" operator="containsText" text="Nợ 0 TC">
      <formula>NOT(ISERROR(SEARCH("Nợ 0 TC",W8)))</formula>
    </cfRule>
  </conditionalFormatting>
  <conditionalFormatting sqref="I9 I11 I13">
    <cfRule type="cellIs" priority="54" dxfId="84" operator="lessThan" stopIfTrue="1">
      <formula>5</formula>
    </cfRule>
  </conditionalFormatting>
  <conditionalFormatting sqref="I9 I11 I13">
    <cfRule type="cellIs" priority="53" dxfId="85" operator="lessThan">
      <formula>4</formula>
    </cfRule>
  </conditionalFormatting>
  <conditionalFormatting sqref="J9:K9 N9:O9 N11:O11 J11:K11 J13:K13 N13:O13">
    <cfRule type="cellIs" priority="52" dxfId="85" operator="lessThan">
      <formula>5.5</formula>
    </cfRule>
  </conditionalFormatting>
  <conditionalFormatting sqref="W9 W11">
    <cfRule type="containsText" priority="48" dxfId="86" operator="containsText" text="Nợ 0 TC">
      <formula>NOT(ISERROR(SEARCH("Nợ 0 TC",W9)))</formula>
    </cfRule>
  </conditionalFormatting>
  <conditionalFormatting sqref="Q9 Q11 Q13">
    <cfRule type="cellIs" priority="47" dxfId="85" operator="lessThan">
      <formula>2</formula>
    </cfRule>
  </conditionalFormatting>
  <conditionalFormatting sqref="X9 X11 X13">
    <cfRule type="cellIs" priority="40" dxfId="1" operator="greaterThan">
      <formula>"HOÃN CN"</formula>
    </cfRule>
    <cfRule type="cellIs" priority="41" dxfId="1" operator="greaterThan">
      <formula>"Hoãn CN"</formula>
    </cfRule>
  </conditionalFormatting>
  <conditionalFormatting sqref="X9 X11 X13">
    <cfRule type="cellIs" priority="39" dxfId="1" operator="notEqual">
      <formula>"CNTN"</formula>
    </cfRule>
  </conditionalFormatting>
  <conditionalFormatting sqref="W10">
    <cfRule type="containsText" priority="20" dxfId="86" operator="containsText" text="Nợ 0 TC">
      <formula>NOT(ISERROR(SEARCH("Nợ 0 TC",W10)))</formula>
    </cfRule>
  </conditionalFormatting>
  <conditionalFormatting sqref="W6">
    <cfRule type="containsText" priority="10" dxfId="86" operator="containsText" text="Nợ 0 TC">
      <formula>NOT(ISERROR(SEARCH("Nợ 0 TC",W6)))</formula>
    </cfRule>
  </conditionalFormatting>
  <conditionalFormatting sqref="I7">
    <cfRule type="cellIs" priority="9" dxfId="84" operator="lessThan" stopIfTrue="1">
      <formula>5</formula>
    </cfRule>
  </conditionalFormatting>
  <conditionalFormatting sqref="I7">
    <cfRule type="cellIs" priority="8" dxfId="85" operator="lessThan">
      <formula>4</formula>
    </cfRule>
  </conditionalFormatting>
  <conditionalFormatting sqref="J7:K7 N7:O7">
    <cfRule type="cellIs" priority="7" dxfId="85" operator="lessThan">
      <formula>5.5</formula>
    </cfRule>
  </conditionalFormatting>
  <conditionalFormatting sqref="W7">
    <cfRule type="containsText" priority="6" dxfId="86" operator="containsText" text="Nợ 0 TC">
      <formula>NOT(ISERROR(SEARCH("Nợ 0 TC",W7)))</formula>
    </cfRule>
  </conditionalFormatting>
  <conditionalFormatting sqref="Q7">
    <cfRule type="cellIs" priority="5" dxfId="85" operator="lessThan">
      <formula>2</formula>
    </cfRule>
  </conditionalFormatting>
  <conditionalFormatting sqref="X7">
    <cfRule type="cellIs" priority="3" dxfId="1" operator="greaterThan">
      <formula>"HOÃN CN"</formula>
    </cfRule>
    <cfRule type="cellIs" priority="4" dxfId="1" operator="greaterThan">
      <formula>"Hoãn CN"</formula>
    </cfRule>
  </conditionalFormatting>
  <conditionalFormatting sqref="X7">
    <cfRule type="cellIs" priority="2" dxfId="1" operator="notEqual">
      <formula>"CNTN"</formula>
    </cfRule>
  </conditionalFormatting>
  <conditionalFormatting sqref="W12">
    <cfRule type="containsText" priority="1" dxfId="86" operator="containsText" text="Nợ 0 TC">
      <formula>NOT(ISERROR(SEARCH("Nợ 0 TC",W12)))</formula>
    </cfRule>
  </conditionalFormatting>
  <printOptions/>
  <pageMargins left="0.15748031496062992" right="0.15748031496062992" top="0.2362204724409449" bottom="0.2755905511811024" header="0.2362204724409449" footer="0.15748031496062992"/>
  <pageSetup fitToHeight="0" fitToWidth="1" horizontalDpi="600" verticalDpi="600" orientation="landscape" paperSize="9" scale="92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zoomScalePageLayoutView="0" workbookViewId="0" topLeftCell="A1">
      <pane xSplit="8" ySplit="5" topLeftCell="I6" activePane="bottomRight" state="frozen"/>
      <selection pane="topLeft" activeCell="A19" sqref="A19:IV20"/>
      <selection pane="topRight" activeCell="A19" sqref="A19:IV20"/>
      <selection pane="bottomLeft" activeCell="A19" sqref="A19:IV20"/>
      <selection pane="bottomRight" activeCell="G22" sqref="G22"/>
    </sheetView>
  </sheetViews>
  <sheetFormatPr defaultColWidth="9.140625" defaultRowHeight="15"/>
  <cols>
    <col min="1" max="1" width="3.421875" style="24" customWidth="1"/>
    <col min="2" max="2" width="11.28125" style="24" customWidth="1"/>
    <col min="3" max="3" width="16.28125" style="24" customWidth="1"/>
    <col min="4" max="4" width="7.8515625" style="24" customWidth="1"/>
    <col min="5" max="5" width="8.57421875" style="24" customWidth="1"/>
    <col min="6" max="6" width="9.00390625" style="24" customWidth="1"/>
    <col min="7" max="7" width="10.57421875" style="26" customWidth="1"/>
    <col min="8" max="8" width="4.7109375" style="24" customWidth="1"/>
    <col min="9" max="9" width="5.00390625" style="24" customWidth="1"/>
    <col min="10" max="10" width="4.57421875" style="35" hidden="1" customWidth="1"/>
    <col min="11" max="11" width="4.57421875" style="29" customWidth="1"/>
    <col min="12" max="13" width="4.57421875" style="24" hidden="1" customWidth="1"/>
    <col min="14" max="16" width="4.57421875" style="24" customWidth="1"/>
    <col min="17" max="17" width="5.00390625" style="24" customWidth="1"/>
    <col min="18" max="21" width="4.57421875" style="24" customWidth="1"/>
    <col min="22" max="22" width="8.7109375" style="24" customWidth="1"/>
    <col min="23" max="23" width="13.8515625" style="24" customWidth="1"/>
    <col min="24" max="24" width="10.28125" style="24" customWidth="1"/>
    <col min="25" max="16384" width="9.140625" style="24" customWidth="1"/>
  </cols>
  <sheetData>
    <row r="1" spans="1:24" ht="17.25" customHeight="1">
      <c r="A1" s="122" t="s">
        <v>6</v>
      </c>
      <c r="B1" s="122"/>
      <c r="C1" s="122"/>
      <c r="D1" s="122"/>
      <c r="E1" s="88"/>
      <c r="F1" s="123" t="s">
        <v>60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7.25" customHeight="1">
      <c r="A2" s="124" t="s">
        <v>0</v>
      </c>
      <c r="B2" s="124"/>
      <c r="C2" s="124"/>
      <c r="D2" s="124"/>
      <c r="E2" s="88"/>
      <c r="F2" s="124" t="s">
        <v>55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25" customFormat="1" ht="15" customHeight="1">
      <c r="A3" s="125" t="s">
        <v>1</v>
      </c>
      <c r="B3" s="128" t="s">
        <v>17</v>
      </c>
      <c r="C3" s="131" t="s">
        <v>18</v>
      </c>
      <c r="D3" s="134" t="s">
        <v>2</v>
      </c>
      <c r="E3" s="137" t="s">
        <v>28</v>
      </c>
      <c r="F3" s="140" t="s">
        <v>27</v>
      </c>
      <c r="G3" s="143" t="s">
        <v>26</v>
      </c>
      <c r="H3" s="146" t="s">
        <v>7</v>
      </c>
      <c r="I3" s="146" t="s">
        <v>42</v>
      </c>
      <c r="J3" s="148" t="s">
        <v>40</v>
      </c>
      <c r="K3" s="149"/>
      <c r="L3" s="149"/>
      <c r="M3" s="149"/>
      <c r="N3" s="149"/>
      <c r="O3" s="150"/>
      <c r="P3" s="151" t="s">
        <v>19</v>
      </c>
      <c r="Q3" s="118" t="s">
        <v>20</v>
      </c>
      <c r="R3" s="118" t="s">
        <v>10</v>
      </c>
      <c r="S3" s="118" t="s">
        <v>11</v>
      </c>
      <c r="T3" s="118" t="s">
        <v>8</v>
      </c>
      <c r="U3" s="118" t="s">
        <v>9</v>
      </c>
      <c r="V3" s="118" t="s">
        <v>35</v>
      </c>
      <c r="W3" s="119" t="s">
        <v>12</v>
      </c>
      <c r="X3" s="113" t="s">
        <v>21</v>
      </c>
    </row>
    <row r="4" spans="1:24" s="25" customFormat="1" ht="21.75" customHeight="1">
      <c r="A4" s="126"/>
      <c r="B4" s="129"/>
      <c r="C4" s="132"/>
      <c r="D4" s="135"/>
      <c r="E4" s="138"/>
      <c r="F4" s="141"/>
      <c r="G4" s="144"/>
      <c r="H4" s="114"/>
      <c r="I4" s="114"/>
      <c r="J4" s="114" t="s">
        <v>41</v>
      </c>
      <c r="K4" s="114" t="s">
        <v>32</v>
      </c>
      <c r="L4" s="116" t="s">
        <v>22</v>
      </c>
      <c r="M4" s="116" t="s">
        <v>23</v>
      </c>
      <c r="N4" s="114" t="s">
        <v>33</v>
      </c>
      <c r="O4" s="114" t="s">
        <v>29</v>
      </c>
      <c r="P4" s="152"/>
      <c r="Q4" s="118" t="s">
        <v>24</v>
      </c>
      <c r="R4" s="118" t="s">
        <v>10</v>
      </c>
      <c r="S4" s="118" t="s">
        <v>11</v>
      </c>
      <c r="T4" s="118" t="s">
        <v>8</v>
      </c>
      <c r="U4" s="118" t="s">
        <v>9</v>
      </c>
      <c r="V4" s="118" t="s">
        <v>9</v>
      </c>
      <c r="W4" s="120"/>
      <c r="X4" s="113" t="s">
        <v>25</v>
      </c>
    </row>
    <row r="5" spans="1:27" s="25" customFormat="1" ht="37.5" customHeight="1">
      <c r="A5" s="127"/>
      <c r="B5" s="130"/>
      <c r="C5" s="133"/>
      <c r="D5" s="136"/>
      <c r="E5" s="139"/>
      <c r="F5" s="142"/>
      <c r="G5" s="145"/>
      <c r="H5" s="147"/>
      <c r="I5" s="147"/>
      <c r="J5" s="115"/>
      <c r="K5" s="115"/>
      <c r="L5" s="117"/>
      <c r="M5" s="117"/>
      <c r="N5" s="115"/>
      <c r="O5" s="115"/>
      <c r="P5" s="153"/>
      <c r="Q5" s="118"/>
      <c r="R5" s="118"/>
      <c r="S5" s="118"/>
      <c r="T5" s="118"/>
      <c r="U5" s="118"/>
      <c r="V5" s="118"/>
      <c r="W5" s="121"/>
      <c r="X5" s="113"/>
      <c r="AA5" s="25" t="s">
        <v>34</v>
      </c>
    </row>
    <row r="6" spans="1:25" s="42" customFormat="1" ht="19.5" customHeight="1">
      <c r="A6" s="96" t="s">
        <v>104</v>
      </c>
      <c r="B6" s="30"/>
      <c r="C6" s="2"/>
      <c r="D6" s="3"/>
      <c r="E6" s="3"/>
      <c r="F6" s="4"/>
      <c r="G6" s="5"/>
      <c r="H6" s="5"/>
      <c r="I6" s="2"/>
      <c r="J6" s="5"/>
      <c r="K6" s="2"/>
      <c r="L6" s="2"/>
      <c r="M6" s="2"/>
      <c r="N6" s="44"/>
      <c r="O6" s="44"/>
      <c r="P6" s="44"/>
      <c r="Q6" s="44"/>
      <c r="R6" s="44"/>
      <c r="S6" s="44"/>
      <c r="T6" s="44"/>
      <c r="U6" s="44"/>
      <c r="V6" s="44"/>
      <c r="W6" s="85"/>
      <c r="X6" s="75"/>
      <c r="Y6" s="45"/>
    </row>
    <row r="7" spans="1:27" s="42" customFormat="1" ht="18.75" customHeight="1">
      <c r="A7" s="76">
        <v>1</v>
      </c>
      <c r="B7" s="77">
        <v>2021164686</v>
      </c>
      <c r="C7" s="78" t="s">
        <v>109</v>
      </c>
      <c r="D7" s="79" t="s">
        <v>110</v>
      </c>
      <c r="E7" s="79" t="s">
        <v>111</v>
      </c>
      <c r="F7" s="80">
        <v>34851</v>
      </c>
      <c r="G7" s="81" t="s">
        <v>37</v>
      </c>
      <c r="H7" s="81" t="s">
        <v>39</v>
      </c>
      <c r="I7" s="82">
        <v>7.4</v>
      </c>
      <c r="J7" s="82" t="e">
        <v>#N/A</v>
      </c>
      <c r="K7" s="82">
        <v>9</v>
      </c>
      <c r="L7" s="82"/>
      <c r="M7" s="82"/>
      <c r="N7" s="82">
        <v>7.5</v>
      </c>
      <c r="O7" s="82">
        <v>9</v>
      </c>
      <c r="P7" s="82">
        <v>7.43</v>
      </c>
      <c r="Q7" s="82">
        <v>3.1</v>
      </c>
      <c r="R7" s="83" t="s">
        <v>16</v>
      </c>
      <c r="S7" s="83" t="s">
        <v>16</v>
      </c>
      <c r="T7" s="83" t="s">
        <v>16</v>
      </c>
      <c r="U7" s="83" t="s">
        <v>16</v>
      </c>
      <c r="V7" s="83" t="s">
        <v>49</v>
      </c>
      <c r="W7" s="84" t="s">
        <v>44</v>
      </c>
      <c r="X7" s="86" t="str">
        <f>IF(OR(N7&lt;5.5,K7&lt;5.5),"HỎNG",IF(AND(N7&gt;=5.5,AA7=0,R7="Đạt",S7="Đạt",T7="ĐẠT",U7="ĐẠT"),"CNTN","HOÃN"))</f>
        <v>CNTN</v>
      </c>
      <c r="AA7" s="42">
        <v>0</v>
      </c>
    </row>
    <row r="8" spans="1:27" s="42" customFormat="1" ht="18.75" customHeight="1">
      <c r="A8" s="76">
        <v>2</v>
      </c>
      <c r="B8" s="66">
        <v>2021163602</v>
      </c>
      <c r="C8" s="67" t="s">
        <v>112</v>
      </c>
      <c r="D8" s="68" t="s">
        <v>113</v>
      </c>
      <c r="E8" s="68" t="s">
        <v>111</v>
      </c>
      <c r="F8" s="69">
        <v>35079</v>
      </c>
      <c r="G8" s="70" t="s">
        <v>45</v>
      </c>
      <c r="H8" s="70" t="s">
        <v>39</v>
      </c>
      <c r="I8" s="71">
        <v>7.22</v>
      </c>
      <c r="J8" s="71" t="e">
        <v>#N/A</v>
      </c>
      <c r="K8" s="71">
        <v>7.5</v>
      </c>
      <c r="L8" s="71"/>
      <c r="M8" s="71"/>
      <c r="N8" s="71">
        <v>7.8</v>
      </c>
      <c r="O8" s="71">
        <v>7.5</v>
      </c>
      <c r="P8" s="71">
        <v>7.22</v>
      </c>
      <c r="Q8" s="71">
        <v>3</v>
      </c>
      <c r="R8" s="72" t="s">
        <v>16</v>
      </c>
      <c r="S8" s="72" t="s">
        <v>16</v>
      </c>
      <c r="T8" s="72" t="s">
        <v>16</v>
      </c>
      <c r="U8" s="72" t="s">
        <v>16</v>
      </c>
      <c r="V8" s="72" t="s">
        <v>38</v>
      </c>
      <c r="W8" s="73" t="s">
        <v>44</v>
      </c>
      <c r="X8" s="86" t="str">
        <f>IF(OR(N8&lt;5.5,K8&lt;5.5),"HỎNG",IF(AND(N8&gt;=5.5,AA8=0,R8="Đạt",S8="Đạt",T8="ĐẠT",U8="ĐẠT"),"CNTN","HOÃN"))</f>
        <v>CNTN</v>
      </c>
      <c r="AA8" s="42">
        <v>0</v>
      </c>
    </row>
    <row r="9" spans="1:24" s="27" customFormat="1" ht="13.5" customHeight="1">
      <c r="A9" s="6"/>
      <c r="B9" s="7"/>
      <c r="C9" s="8"/>
      <c r="D9" s="9"/>
      <c r="E9" s="9"/>
      <c r="F9" s="10"/>
      <c r="G9" s="11"/>
      <c r="H9" s="12"/>
      <c r="I9" s="13"/>
      <c r="J9" s="34"/>
      <c r="K9" s="13"/>
      <c r="L9" s="13"/>
      <c r="M9" s="13"/>
      <c r="N9" s="13"/>
      <c r="O9" s="13"/>
      <c r="P9" s="13"/>
      <c r="R9" s="37"/>
      <c r="T9" s="111" t="s">
        <v>31</v>
      </c>
      <c r="U9" s="111"/>
      <c r="V9" s="111"/>
      <c r="W9" s="111"/>
      <c r="X9" s="111"/>
    </row>
    <row r="10" spans="1:24" s="14" customFormat="1" ht="15" customHeight="1">
      <c r="A10" s="14" t="s">
        <v>13</v>
      </c>
      <c r="B10" s="15"/>
      <c r="D10" s="1"/>
      <c r="E10" s="50" t="s">
        <v>14</v>
      </c>
      <c r="G10" s="50"/>
      <c r="H10" s="50"/>
      <c r="I10" s="1"/>
      <c r="J10" s="87"/>
      <c r="K10" s="87"/>
      <c r="L10" s="1"/>
      <c r="N10" s="87" t="s">
        <v>3</v>
      </c>
      <c r="O10" s="87"/>
      <c r="P10" s="16"/>
      <c r="R10" s="36"/>
      <c r="T10" s="112" t="s">
        <v>15</v>
      </c>
      <c r="U10" s="112"/>
      <c r="V10" s="112"/>
      <c r="W10" s="112"/>
      <c r="X10" s="112"/>
    </row>
    <row r="11" spans="1:24" s="28" customFormat="1" ht="18">
      <c r="A11" s="17"/>
      <c r="B11" s="18"/>
      <c r="C11" s="17"/>
      <c r="D11" s="1"/>
      <c r="E11" s="1"/>
      <c r="F11" s="1"/>
      <c r="G11" s="19"/>
      <c r="H11" s="17"/>
      <c r="I11" s="1"/>
      <c r="J11" s="20"/>
      <c r="K11" s="20"/>
      <c r="L11" s="1"/>
      <c r="N11" s="20"/>
      <c r="O11" s="20"/>
      <c r="P11" s="16"/>
      <c r="R11" s="13"/>
      <c r="T11" s="13"/>
      <c r="U11" s="17"/>
      <c r="V11" s="17"/>
      <c r="W11" s="17"/>
      <c r="X11" s="17"/>
    </row>
    <row r="12" spans="1:24" s="28" customFormat="1" ht="15.75">
      <c r="A12" s="17"/>
      <c r="B12" s="18"/>
      <c r="C12" s="17"/>
      <c r="D12" s="1"/>
      <c r="E12" s="1"/>
      <c r="F12" s="1"/>
      <c r="G12" s="19"/>
      <c r="H12" s="17"/>
      <c r="I12" s="1"/>
      <c r="J12" s="20"/>
      <c r="K12" s="20"/>
      <c r="L12" s="1"/>
      <c r="N12" s="20"/>
      <c r="O12" s="20"/>
      <c r="P12" s="16"/>
      <c r="R12" s="21"/>
      <c r="T12" s="16"/>
      <c r="U12" s="17"/>
      <c r="V12" s="17"/>
      <c r="W12" s="17"/>
      <c r="X12" s="17"/>
    </row>
    <row r="13" spans="1:24" s="28" customFormat="1" ht="15.75">
      <c r="A13" s="17"/>
      <c r="B13" s="18"/>
      <c r="C13" s="17"/>
      <c r="D13" s="1"/>
      <c r="E13" s="1"/>
      <c r="F13" s="1"/>
      <c r="G13" s="19"/>
      <c r="H13" s="17"/>
      <c r="I13" s="1"/>
      <c r="J13" s="20"/>
      <c r="K13" s="20"/>
      <c r="L13" s="1"/>
      <c r="N13" s="20"/>
      <c r="O13" s="20"/>
      <c r="P13" s="22"/>
      <c r="R13" s="21"/>
      <c r="T13" s="22"/>
      <c r="U13" s="17"/>
      <c r="V13" s="17"/>
      <c r="W13" s="17"/>
      <c r="X13" s="17"/>
    </row>
    <row r="14" spans="1:24" s="28" customFormat="1" ht="15.75">
      <c r="A14" s="17"/>
      <c r="B14" s="18"/>
      <c r="C14" s="17"/>
      <c r="D14" s="1"/>
      <c r="E14" s="1"/>
      <c r="F14" s="1"/>
      <c r="G14" s="19"/>
      <c r="H14" s="17"/>
      <c r="I14" s="1"/>
      <c r="J14" s="20"/>
      <c r="K14" s="20"/>
      <c r="L14" s="1"/>
      <c r="N14" s="20"/>
      <c r="O14" s="20"/>
      <c r="P14" s="22"/>
      <c r="R14" s="21"/>
      <c r="T14" s="22"/>
      <c r="U14" s="17"/>
      <c r="V14" s="17"/>
      <c r="W14" s="17"/>
      <c r="X14" s="17"/>
    </row>
    <row r="15" spans="1:24" s="14" customFormat="1" ht="15.75">
      <c r="A15" s="23"/>
      <c r="B15" s="39" t="s">
        <v>30</v>
      </c>
      <c r="C15" s="23"/>
      <c r="D15" s="1"/>
      <c r="E15" s="1"/>
      <c r="F15" s="1"/>
      <c r="G15" s="43"/>
      <c r="H15" s="43"/>
      <c r="I15" s="1"/>
      <c r="J15" s="87"/>
      <c r="K15" s="87"/>
      <c r="L15" s="1"/>
      <c r="N15" s="87" t="s">
        <v>4</v>
      </c>
      <c r="O15" s="87"/>
      <c r="P15" s="22"/>
      <c r="R15" s="36"/>
      <c r="T15" s="112" t="s">
        <v>5</v>
      </c>
      <c r="U15" s="112"/>
      <c r="V15" s="112"/>
      <c r="W15" s="112"/>
      <c r="X15" s="112"/>
    </row>
  </sheetData>
  <sheetProtection/>
  <autoFilter ref="Q1:Q15"/>
  <mergeCells count="32">
    <mergeCell ref="T9:X9"/>
    <mergeCell ref="T10:X10"/>
    <mergeCell ref="T15:X15"/>
    <mergeCell ref="X3:X5"/>
    <mergeCell ref="J4:J5"/>
    <mergeCell ref="K4:K5"/>
    <mergeCell ref="L4:L5"/>
    <mergeCell ref="M4:M5"/>
    <mergeCell ref="N4:N5"/>
    <mergeCell ref="O4:O5"/>
    <mergeCell ref="R3:R5"/>
    <mergeCell ref="S3:S5"/>
    <mergeCell ref="T3:T5"/>
    <mergeCell ref="U3:U5"/>
    <mergeCell ref="V3:V5"/>
    <mergeCell ref="W3:W5"/>
    <mergeCell ref="Q3:Q5"/>
    <mergeCell ref="A1:D1"/>
    <mergeCell ref="F1:X1"/>
    <mergeCell ref="A2:D2"/>
    <mergeCell ref="F2:X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O3"/>
    <mergeCell ref="P3:P5"/>
  </mergeCells>
  <conditionalFormatting sqref="P7:P8 I7:I8">
    <cfRule type="cellIs" priority="23" dxfId="84" operator="lessThan" stopIfTrue="1">
      <formula>5</formula>
    </cfRule>
  </conditionalFormatting>
  <conditionalFormatting sqref="P7:P8 I7:I8">
    <cfRule type="cellIs" priority="22" dxfId="85" operator="lessThan">
      <formula>4</formula>
    </cfRule>
  </conditionalFormatting>
  <conditionalFormatting sqref="J7:K8 N7:O8">
    <cfRule type="cellIs" priority="21" dxfId="85" operator="lessThan">
      <formula>5.5</formula>
    </cfRule>
  </conditionalFormatting>
  <conditionalFormatting sqref="Q7:Q8">
    <cfRule type="cellIs" priority="20" dxfId="85" operator="lessThan">
      <formula>2</formula>
    </cfRule>
  </conditionalFormatting>
  <conditionalFormatting sqref="R7:V8">
    <cfRule type="cellIs" priority="19" dxfId="1" operator="equal">
      <formula>"Ko Đạt"</formula>
    </cfRule>
  </conditionalFormatting>
  <conditionalFormatting sqref="R7:V8">
    <cfRule type="cellIs" priority="18" dxfId="6" operator="equal" stopIfTrue="1">
      <formula>"Ko Đạt"</formula>
    </cfRule>
  </conditionalFormatting>
  <conditionalFormatting sqref="W7:W8">
    <cfRule type="containsText" priority="17" dxfId="86" operator="containsText" text="Nợ 0 TC">
      <formula>NOT(ISERROR(SEARCH("Nợ 0 TC",W7)))</formula>
    </cfRule>
  </conditionalFormatting>
  <conditionalFormatting sqref="R7:U8">
    <cfRule type="cellIs" priority="16" dxfId="86" operator="equal">
      <formula>0</formula>
    </cfRule>
  </conditionalFormatting>
  <conditionalFormatting sqref="X7:X8">
    <cfRule type="cellIs" priority="14" dxfId="1" operator="greaterThan">
      <formula>"HOÃN CN"</formula>
    </cfRule>
    <cfRule type="cellIs" priority="15" dxfId="1" operator="greaterThan">
      <formula>"Hoãn CN"</formula>
    </cfRule>
  </conditionalFormatting>
  <conditionalFormatting sqref="X7:X8">
    <cfRule type="cellIs" priority="13" dxfId="1" operator="notEqual">
      <formula>"CNTN"</formula>
    </cfRule>
  </conditionalFormatting>
  <conditionalFormatting sqref="W6">
    <cfRule type="containsText" priority="12" dxfId="86" operator="containsText" text="Nợ 0 TC">
      <formula>NOT(ISERROR(SEARCH("Nợ 0 TC",W6)))</formula>
    </cfRule>
  </conditionalFormatting>
  <printOptions/>
  <pageMargins left="0.15748031496062992" right="0.15748031496062992" top="0.2362204724409449" bottom="0.2755905511811024" header="0.2362204724409449" footer="0.15748031496062992"/>
  <pageSetup fitToHeight="0" fitToWidth="1" horizontalDpi="600" verticalDpi="600" orientation="landscape" paperSize="9" scale="87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2.421875" style="0" customWidth="1"/>
  </cols>
  <sheetData>
    <row r="1" ht="15">
      <c r="A1">
        <v>1820316353</v>
      </c>
    </row>
    <row r="2" ht="15">
      <c r="A2">
        <v>1920320821</v>
      </c>
    </row>
    <row r="3" ht="15">
      <c r="A3">
        <v>1920329878</v>
      </c>
    </row>
    <row r="4" ht="15">
      <c r="A4">
        <v>1920326351</v>
      </c>
    </row>
    <row r="5" ht="15">
      <c r="A5">
        <v>1920326394</v>
      </c>
    </row>
    <row r="6" ht="15">
      <c r="A6">
        <v>1920325886</v>
      </c>
    </row>
    <row r="7" ht="15">
      <c r="A7">
        <v>1920326356</v>
      </c>
    </row>
    <row r="8" ht="15">
      <c r="A8">
        <v>1820316614</v>
      </c>
    </row>
    <row r="9" ht="15">
      <c r="A9">
        <v>1921318547</v>
      </c>
    </row>
    <row r="10" ht="15">
      <c r="A10">
        <v>1921326376</v>
      </c>
    </row>
    <row r="11" ht="15">
      <c r="A11">
        <v>1920326388</v>
      </c>
    </row>
    <row r="12" ht="15">
      <c r="A12">
        <v>1920316306</v>
      </c>
    </row>
    <row r="13" ht="15">
      <c r="A13">
        <v>1920316244</v>
      </c>
    </row>
    <row r="14" ht="15">
      <c r="A14">
        <v>1920316279</v>
      </c>
    </row>
    <row r="15" ht="15">
      <c r="A15">
        <v>1920310987</v>
      </c>
    </row>
    <row r="16" ht="15">
      <c r="A16">
        <v>1920318879</v>
      </c>
    </row>
    <row r="17" ht="15">
      <c r="A17">
        <v>1920350970</v>
      </c>
    </row>
    <row r="18" ht="15">
      <c r="A18">
        <v>1920319367</v>
      </c>
    </row>
    <row r="19" ht="15">
      <c r="A19">
        <v>1920318031</v>
      </c>
    </row>
    <row r="20" ht="15">
      <c r="A20">
        <v>1920316268</v>
      </c>
    </row>
    <row r="21" ht="15">
      <c r="A21">
        <v>1920316297</v>
      </c>
    </row>
    <row r="22" ht="15">
      <c r="A22">
        <v>1920316307</v>
      </c>
    </row>
    <row r="23" ht="15">
      <c r="A23">
        <v>1920310822</v>
      </c>
    </row>
    <row r="24" ht="15">
      <c r="A24">
        <v>1920319072</v>
      </c>
    </row>
    <row r="25" ht="15">
      <c r="A25">
        <v>1920312687</v>
      </c>
    </row>
    <row r="26" ht="15">
      <c r="A26">
        <v>1920316269</v>
      </c>
    </row>
    <row r="27" ht="15">
      <c r="A27">
        <v>1920319840</v>
      </c>
    </row>
    <row r="28" ht="15">
      <c r="A28">
        <v>1920319127</v>
      </c>
    </row>
    <row r="29" ht="15">
      <c r="A29">
        <v>1920316245</v>
      </c>
    </row>
    <row r="30" ht="15">
      <c r="A30">
        <v>1920316314</v>
      </c>
    </row>
    <row r="31" ht="15">
      <c r="A31">
        <v>1920319422</v>
      </c>
    </row>
    <row r="32" ht="15">
      <c r="A32">
        <v>1920316310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2019-05-30T01:00:51Z</cp:lastPrinted>
  <dcterms:created xsi:type="dcterms:W3CDTF">2016-01-27T03:19:43Z</dcterms:created>
  <dcterms:modified xsi:type="dcterms:W3CDTF">2019-05-30T03:12:18Z</dcterms:modified>
  <cp:category/>
  <cp:version/>
  <cp:contentType/>
  <cp:contentStatus/>
</cp:coreProperties>
</file>