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15" windowWidth="19095" windowHeight="11220" activeTab="1"/>
  </bookViews>
  <sheets>
    <sheet name="EDT" sheetId="1" r:id="rId1"/>
    <sheet name="EVT" sheetId="2" r:id="rId2"/>
    <sheet name="ECD" sheetId="3" r:id="rId3"/>
  </sheets>
  <definedNames>
    <definedName name="_Fill" localSheetId="2" hidden="1">#REF!</definedName>
    <definedName name="_Fill" localSheetId="0" hidden="1">#REF!</definedName>
    <definedName name="_Fill" localSheetId="1" hidden="1">#REF!</definedName>
    <definedName name="_Fill" hidden="1">#REF!</definedName>
    <definedName name="_xlnm._FilterDatabase" localSheetId="2" hidden="1">'ECD'!$Q$1:$Q$16</definedName>
    <definedName name="_xlnm._FilterDatabase" localSheetId="0" hidden="1">'EDT'!$Q$1:$Q$17</definedName>
    <definedName name="_xlnm._FilterDatabase" localSheetId="1" hidden="1">'EVT'!$Q$1:$Q$16</definedName>
    <definedName name="_Order1" hidden="1">255</definedName>
    <definedName name="_Order2" hidden="1">255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_xlnm.Print_Area" localSheetId="2">'ECD'!$A$1:$X$16</definedName>
    <definedName name="_xlnm.Print_Area" localSheetId="0">'EDT'!$A$1:$X$17</definedName>
    <definedName name="_xlnm.Print_Area" localSheetId="1">'EVT'!$A$1:$X$16</definedName>
    <definedName name="_xlnm.Print_Titles" localSheetId="2">'ECD'!$1:$5</definedName>
    <definedName name="_xlnm.Print_Titles" localSheetId="0">'EDT'!$1:$5</definedName>
    <definedName name="_xlnm.Print_Titles" localSheetId="1">'EVT'!$1:$5</definedName>
    <definedName name="qqqqqqqqqq" localSheetId="2" hidden="1">#REF!</definedName>
    <definedName name="qqqqqqqqqq" localSheetId="0" hidden="1">#REF!</definedName>
    <definedName name="qqqqqqqqqq" localSheetId="1" hidden="1">#REF!</definedName>
    <definedName name="qqqqqqqqqq" hidden="1">#REF!</definedName>
  </definedNames>
  <calcPr fullCalcOnLoad="1"/>
</workbook>
</file>

<file path=xl/sharedStrings.xml><?xml version="1.0" encoding="utf-8"?>
<sst xmlns="http://schemas.openxmlformats.org/spreadsheetml/2006/main" count="204" uniqueCount="72">
  <si>
    <t>HỘI ĐỒNG THI &amp; XÉT CNTN</t>
  </si>
  <si>
    <t>STT</t>
  </si>
  <si>
    <t>TÊN</t>
  </si>
  <si>
    <t>TRƯỞNG BAN THƯ KÝ</t>
  </si>
  <si>
    <t>TS. Nguyễn Phi Sơn</t>
  </si>
  <si>
    <t>TS. Võ Thanh Hải</t>
  </si>
  <si>
    <t>TRƯỜNG ĐẠI HỌC DUY TÂN</t>
  </si>
  <si>
    <t>G. TÍNH</t>
  </si>
  <si>
    <t>GDTC</t>
  </si>
  <si>
    <t>GDQP</t>
  </si>
  <si>
    <t>KSA</t>
  </si>
  <si>
    <t>KST</t>
  </si>
  <si>
    <t>ĐIỂM HP THIẾU NAY ĐÃ TRẢ</t>
  </si>
  <si>
    <t xml:space="preserve">         LẬP BẢNG</t>
  </si>
  <si>
    <t>LÃNH  ĐẠO KHOA</t>
  </si>
  <si>
    <t>CT. HỘI ĐỒNG THI &amp; XÉT CNTN</t>
  </si>
  <si>
    <t>Đạt</t>
  </si>
  <si>
    <t>MSV</t>
  </si>
  <si>
    <t>HỌ</t>
  </si>
  <si>
    <t xml:space="preserve">TBTK
(THANG 10) </t>
  </si>
  <si>
    <t xml:space="preserve">TBTK
(THANG 04) </t>
  </si>
  <si>
    <t>KẾT LUẬN CỦA HĐ</t>
  </si>
  <si>
    <t xml:space="preserve">MÔN 1
1TC </t>
  </si>
  <si>
    <t xml:space="preserve">MÔN 2
2TC </t>
  </si>
  <si>
    <t>TBTOAÌN KHOÏA</t>
  </si>
  <si>
    <t>KÃÚT LUÁÛN CUÍA HÂ</t>
  </si>
  <si>
    <t>N.SINH</t>
  </si>
  <si>
    <t>NG.SINH</t>
  </si>
  <si>
    <t>LỚP</t>
  </si>
  <si>
    <t>TB THI TN</t>
  </si>
  <si>
    <t>Trần Trung Mai</t>
  </si>
  <si>
    <t>Đà Nẵng, ngày      tháng        năm 201</t>
  </si>
  <si>
    <t>ĐATN</t>
  </si>
  <si>
    <t xml:space="preserve">MÔN 3
</t>
  </si>
  <si>
    <t>MÔN NỢ</t>
  </si>
  <si>
    <t>RÈN LUYỆN</t>
  </si>
  <si>
    <t>Tốt</t>
  </si>
  <si>
    <t>Quảng Nam</t>
  </si>
  <si>
    <t>Khá</t>
  </si>
  <si>
    <t>Nam</t>
  </si>
  <si>
    <t>TỐT NGHIỆP</t>
  </si>
  <si>
    <t>TTTN</t>
  </si>
  <si>
    <t>TB MÔN HỌC</t>
  </si>
  <si>
    <t>CHUYÊN NGÀNH: ĐIỆN TỬ VIỄN THÔNG</t>
  </si>
  <si>
    <t>Nợ 0 TC</t>
  </si>
  <si>
    <t>Đà Nẵng</t>
  </si>
  <si>
    <t>CHUYÊN NGÀNH: ĐIỆN TỰ ĐỘNG</t>
  </si>
  <si>
    <t>DIỆN ĐỀ NGHỊ CÔNG NHẬN  TỐT NGHIỆP</t>
  </si>
  <si>
    <t>DANH SÁCH SINH VIÊN THAM DỰ TỐT NGHIỆP ĐỢT THÁNG 05 NĂM 2018</t>
  </si>
  <si>
    <t>Anh</t>
  </si>
  <si>
    <t>DIỆN XÉT VỚT  ĐIỀU KIỆN GIAO ĐỒ ÁN  TỐT NGHIỆP</t>
  </si>
  <si>
    <t xml:space="preserve">NGÀNH: CAO ĐẲNG CÔNG NGHỆ KỸ THUẬT ĐIỆN, ĐIỆN TỬ </t>
  </si>
  <si>
    <t>Nguyễn Bá</t>
  </si>
  <si>
    <t>Tài</t>
  </si>
  <si>
    <t>Thiện</t>
  </si>
  <si>
    <t>K18EDT</t>
  </si>
  <si>
    <t>Trần Quốc</t>
  </si>
  <si>
    <t>Lê Trung</t>
  </si>
  <si>
    <t>K18EVT</t>
  </si>
  <si>
    <t>Nguyễn Huỳnh Quang</t>
  </si>
  <si>
    <t>Chương</t>
  </si>
  <si>
    <t>K19EDT</t>
  </si>
  <si>
    <t>DIỆN ĐỦ ĐIỀU KIỆN DỰ THI TỐT NGHIỆP 09-2018</t>
  </si>
  <si>
    <t>DIỆN ĐỀ NGHỊ CÔNG NHẬN  TỐT NGHIỆP 09-2018</t>
  </si>
  <si>
    <t>Phan Nhật</t>
  </si>
  <si>
    <t>Bình</t>
  </si>
  <si>
    <t>K19EĐT</t>
  </si>
  <si>
    <t>DIỆN ĐỀ NGHỊ CÔNG NHẬN TỐT NGHIỆP 09-2018</t>
  </si>
  <si>
    <t>DANH SÁCH SINH VIÊN THAM DỰ TỐT NGHIỆP ĐỢT THÁNG 09 NĂM 2018</t>
  </si>
  <si>
    <t>Nguyễn Phúc</t>
  </si>
  <si>
    <t>Hậu</t>
  </si>
  <si>
    <t>K19EVT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</si>
</sst>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_-* #,##0_-;\-* #,##0_-;_-* &quot;-&quot;_-;_-@_-"/>
    <numFmt numFmtId="175" formatCode="0.0%"/>
    <numFmt numFmtId="176" formatCode="&quot;$&quot;#,##0.00"/>
    <numFmt numFmtId="177" formatCode="#\ ###\ ###"/>
    <numFmt numFmtId="178" formatCode="\$#,##0\ ;\(\$#,##0\)"/>
    <numFmt numFmtId="179" formatCode="#\ ###\ ##0.0"/>
    <numFmt numFmtId="180" formatCode="#\ ###\ ###\ .00"/>
    <numFmt numFmtId="181" formatCode="&quot;$&quot;#,##0;[Red]\-&quot;$&quot;#,##0"/>
    <numFmt numFmtId="182" formatCode="&quot;$&quot;#,##0.00;[Red]\-&quot;$&quot;#,##0.00"/>
    <numFmt numFmtId="183" formatCode="&quot;VND&quot;#,##0_);[Red]\(&quot;VND&quot;#,##0\)"/>
    <numFmt numFmtId="184" formatCode="&quot;\&quot;#,##0.00;[Red]&quot;\&quot;\-#,##0.00"/>
    <numFmt numFmtId="185" formatCode="&quot;\&quot;#,##0;[Red]&quot;\&quot;\-#,##0"/>
    <numFmt numFmtId="186" formatCode="_-* #,##0.00_-;\-* #,##0.00_-;_-* &quot;-&quot;??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0.0"/>
    <numFmt numFmtId="190" formatCode="0.0;[Red]0.0"/>
    <numFmt numFmtId="191" formatCode="0.00;[Red]0.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name val="VNtimes new roman"/>
      <family val="2"/>
    </font>
    <font>
      <b/>
      <sz val="10"/>
      <color indexed="8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1"/>
      <name val="VNtimes new roman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VNtimes new roman"/>
      <family val="2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VNtimes new roman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sz val="11"/>
      <color theme="1"/>
      <name val="Times New Roman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4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74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0" fontId="12" fillId="2" borderId="0">
      <alignment/>
      <protection/>
    </xf>
    <xf numFmtId="0" fontId="13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2" borderId="0">
      <alignment/>
      <protection/>
    </xf>
    <xf numFmtId="0" fontId="15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5" fillId="27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175" fontId="4" fillId="0" borderId="0" applyFill="0" applyBorder="0" applyAlignment="0">
      <protection/>
    </xf>
    <xf numFmtId="176" fontId="4" fillId="0" borderId="0" applyFill="0" applyBorder="0" applyAlignment="0">
      <protection/>
    </xf>
    <xf numFmtId="0" fontId="6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4" fillId="0" borderId="0" applyFont="0" applyFill="0" applyBorder="0" applyAlignment="0" applyProtection="0"/>
    <xf numFmtId="177" fontId="17" fillId="0" borderId="0">
      <alignment/>
      <protection/>
    </xf>
    <xf numFmtId="3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17" fillId="0" borderId="0">
      <alignment/>
      <protection/>
    </xf>
    <xf numFmtId="0" fontId="67" fillId="29" borderId="2" applyNumberFormat="0" applyAlignment="0" applyProtection="0"/>
    <xf numFmtId="0" fontId="4" fillId="0" borderId="0" applyFont="0" applyFill="0" applyBorder="0" applyAlignment="0" applyProtection="0"/>
    <xf numFmtId="180" fontId="17" fillId="0" borderId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68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69" fillId="30" borderId="0" applyNumberFormat="0" applyBorder="0" applyAlignment="0" applyProtection="0"/>
    <xf numFmtId="38" fontId="18" fillId="2" borderId="0" applyNumberFormat="0" applyBorder="0" applyAlignment="0" applyProtection="0"/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19" fillId="0" borderId="0" applyProtection="0">
      <alignment/>
    </xf>
    <xf numFmtId="0" fontId="19" fillId="0" borderId="0" applyProtection="0">
      <alignment/>
    </xf>
    <xf numFmtId="0" fontId="19" fillId="0" borderId="0" applyProtection="0">
      <alignment/>
    </xf>
    <xf numFmtId="0" fontId="73" fillId="31" borderId="1" applyNumberFormat="0" applyAlignment="0" applyProtection="0"/>
    <xf numFmtId="10" fontId="18" fillId="32" borderId="8" applyNumberFormat="0" applyBorder="0" applyAlignment="0" applyProtection="0"/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74" fillId="0" borderId="9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2" fillId="0" borderId="0" applyNumberFormat="0" applyFont="0" applyFill="0" applyAlignment="0">
      <protection/>
    </xf>
    <xf numFmtId="0" fontId="75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3" fillId="0" borderId="0">
      <alignment/>
      <protection/>
    </xf>
    <xf numFmtId="183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77" fillId="0" borderId="0">
      <alignment/>
      <protection/>
    </xf>
    <xf numFmtId="0" fontId="25" fillId="0" borderId="0">
      <alignment/>
      <protection/>
    </xf>
    <xf numFmtId="0" fontId="78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34" borderId="10" applyNumberFormat="0" applyFont="0" applyAlignment="0" applyProtection="0"/>
    <xf numFmtId="0" fontId="79" fillId="28" borderId="11" applyNumberFormat="0" applyAlignment="0" applyProtection="0"/>
    <xf numFmtId="9" fontId="0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12" applyNumberFormat="0" applyBorder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3" fontId="26" fillId="0" borderId="0">
      <alignment/>
      <protection/>
    </xf>
    <xf numFmtId="49" fontId="27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80" fillId="0" borderId="0" applyNumberFormat="0" applyFill="0" applyBorder="0" applyAlignment="0" applyProtection="0"/>
    <xf numFmtId="0" fontId="81" fillId="0" borderId="13" applyNumberFormat="0" applyFill="0" applyAlignment="0" applyProtection="0"/>
    <xf numFmtId="0" fontId="82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 vertical="center"/>
      <protection/>
    </xf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>
      <alignment/>
      <protection/>
    </xf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3" fillId="0" borderId="0">
      <alignment/>
      <protection/>
    </xf>
    <xf numFmtId="0" fontId="22" fillId="0" borderId="0">
      <alignment/>
      <protection/>
    </xf>
    <xf numFmtId="174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35" fillId="0" borderId="0">
      <alignment/>
      <protection/>
    </xf>
    <xf numFmtId="187" fontId="34" fillId="0" borderId="0" applyFont="0" applyFill="0" applyBorder="0" applyAlignment="0" applyProtection="0"/>
    <xf numFmtId="165" fontId="36" fillId="0" borderId="0" applyFont="0" applyFill="0" applyBorder="0" applyAlignment="0" applyProtection="0"/>
    <xf numFmtId="188" fontId="34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77" fillId="0" borderId="0" xfId="122">
      <alignment/>
      <protection/>
    </xf>
    <xf numFmtId="0" fontId="2" fillId="35" borderId="4" xfId="123" applyFont="1" applyFill="1" applyBorder="1" applyAlignment="1">
      <alignment vertical="center"/>
      <protection/>
    </xf>
    <xf numFmtId="0" fontId="7" fillId="35" borderId="4" xfId="123" applyFont="1" applyFill="1" applyBorder="1" applyAlignment="1">
      <alignment vertical="center"/>
      <protection/>
    </xf>
    <xf numFmtId="14" fontId="2" fillId="35" borderId="4" xfId="123" applyNumberFormat="1" applyFont="1" applyFill="1" applyBorder="1" applyAlignment="1" quotePrefix="1">
      <alignment horizontal="center" vertical="center"/>
      <protection/>
    </xf>
    <xf numFmtId="0" fontId="2" fillId="35" borderId="4" xfId="123" applyFont="1" applyFill="1" applyBorder="1" applyAlignment="1">
      <alignment horizontal="center" vertical="center"/>
      <protection/>
    </xf>
    <xf numFmtId="0" fontId="2" fillId="0" borderId="0" xfId="123" applyFont="1" applyFill="1" applyBorder="1" applyAlignment="1">
      <alignment horizontal="center"/>
      <protection/>
    </xf>
    <xf numFmtId="0" fontId="3" fillId="0" borderId="0" xfId="117" applyFont="1" applyFill="1" applyBorder="1" applyAlignment="1" quotePrefix="1">
      <alignment horizontal="center"/>
      <protection/>
    </xf>
    <xf numFmtId="0" fontId="2" fillId="0" borderId="0" xfId="130" applyFont="1" applyFill="1" applyBorder="1">
      <alignment/>
      <protection/>
    </xf>
    <xf numFmtId="0" fontId="3" fillId="0" borderId="0" xfId="130" applyFont="1" applyFill="1" applyBorder="1" applyAlignment="1">
      <alignment horizontal="left"/>
      <protection/>
    </xf>
    <xf numFmtId="14" fontId="2" fillId="0" borderId="0" xfId="117" applyNumberFormat="1" applyFont="1" applyBorder="1" applyAlignment="1">
      <alignment horizontal="center"/>
      <protection/>
    </xf>
    <xf numFmtId="0" fontId="83" fillId="0" borderId="0" xfId="123" applyFont="1" applyBorder="1" applyAlignment="1">
      <alignment horizontal="center"/>
      <protection/>
    </xf>
    <xf numFmtId="14" fontId="40" fillId="0" borderId="0" xfId="127" applyNumberFormat="1" applyFont="1" applyBorder="1" applyAlignment="1">
      <alignment horizontal="center"/>
      <protection/>
    </xf>
    <xf numFmtId="0" fontId="25" fillId="0" borderId="0" xfId="123" applyFont="1" applyAlignment="1">
      <alignment vertical="center"/>
      <protection/>
    </xf>
    <xf numFmtId="0" fontId="3" fillId="0" borderId="0" xfId="129" applyFont="1">
      <alignment/>
      <protection/>
    </xf>
    <xf numFmtId="0" fontId="3" fillId="36" borderId="0" xfId="129" applyFont="1" applyFill="1">
      <alignment/>
      <protection/>
    </xf>
    <xf numFmtId="0" fontId="41" fillId="0" borderId="0" xfId="123" applyFont="1" applyBorder="1" applyAlignment="1">
      <alignment horizontal="center"/>
      <protection/>
    </xf>
    <xf numFmtId="0" fontId="6" fillId="0" borderId="0" xfId="129" applyFont="1">
      <alignment/>
      <protection/>
    </xf>
    <xf numFmtId="0" fontId="6" fillId="36" borderId="0" xfId="129" applyFont="1" applyFill="1">
      <alignment/>
      <protection/>
    </xf>
    <xf numFmtId="0" fontId="6" fillId="0" borderId="0" xfId="129" applyFont="1" applyAlignment="1">
      <alignment horizontal="center"/>
      <protection/>
    </xf>
    <xf numFmtId="190" fontId="6" fillId="0" borderId="0" xfId="129" applyNumberFormat="1" applyFont="1" applyAlignment="1">
      <alignment horizontal="center"/>
      <protection/>
    </xf>
    <xf numFmtId="191" fontId="6" fillId="0" borderId="0" xfId="129" applyNumberFormat="1" applyFont="1" applyAlignment="1">
      <alignment horizontal="center"/>
      <protection/>
    </xf>
    <xf numFmtId="0" fontId="42" fillId="0" borderId="0" xfId="123" applyFont="1" applyAlignment="1">
      <alignment vertical="center"/>
      <protection/>
    </xf>
    <xf numFmtId="0" fontId="3" fillId="36" borderId="0" xfId="129" applyFont="1" applyFill="1" applyAlignment="1">
      <alignment/>
      <protection/>
    </xf>
    <xf numFmtId="0" fontId="4" fillId="0" borderId="0" xfId="126">
      <alignment/>
      <protection/>
    </xf>
    <xf numFmtId="0" fontId="2" fillId="0" borderId="0" xfId="126" applyFont="1">
      <alignment/>
      <protection/>
    </xf>
    <xf numFmtId="0" fontId="4" fillId="0" borderId="0" xfId="126" applyAlignment="1">
      <alignment horizontal="left"/>
      <protection/>
    </xf>
    <xf numFmtId="0" fontId="2" fillId="0" borderId="0" xfId="129" applyFont="1">
      <alignment/>
      <protection/>
    </xf>
    <xf numFmtId="0" fontId="6" fillId="0" borderId="0" xfId="129" applyFont="1" applyBorder="1" applyAlignment="1">
      <alignment/>
      <protection/>
    </xf>
    <xf numFmtId="189" fontId="4" fillId="0" borderId="0" xfId="126" applyNumberFormat="1">
      <alignment/>
      <protection/>
    </xf>
    <xf numFmtId="0" fontId="3" fillId="35" borderId="4" xfId="123" applyFont="1" applyFill="1" applyBorder="1" applyAlignment="1">
      <alignment horizontal="left" vertical="center"/>
      <protection/>
    </xf>
    <xf numFmtId="0" fontId="2" fillId="0" borderId="14" xfId="122" applyFont="1" applyBorder="1" applyAlignment="1">
      <alignment horizontal="left" vertical="center"/>
      <protection/>
    </xf>
    <xf numFmtId="0" fontId="3" fillId="0" borderId="15" xfId="122" applyFont="1" applyBorder="1" applyAlignment="1">
      <alignment vertical="center"/>
      <protection/>
    </xf>
    <xf numFmtId="0" fontId="7" fillId="36" borderId="16" xfId="118" applyFont="1" applyFill="1" applyBorder="1" applyAlignment="1">
      <alignment horizontal="center" vertical="center"/>
      <protection/>
    </xf>
    <xf numFmtId="0" fontId="25" fillId="0" borderId="0" xfId="123" applyFont="1" applyAlignment="1">
      <alignment horizontal="center" vertical="center"/>
      <protection/>
    </xf>
    <xf numFmtId="189" fontId="4" fillId="0" borderId="0" xfId="126" applyNumberFormat="1" applyAlignment="1">
      <alignment horizontal="center"/>
      <protection/>
    </xf>
    <xf numFmtId="0" fontId="3" fillId="0" borderId="0" xfId="129" applyFont="1" applyAlignment="1">
      <alignment/>
      <protection/>
    </xf>
    <xf numFmtId="14" fontId="2" fillId="0" borderId="0" xfId="129" applyNumberFormat="1" applyFont="1" applyBorder="1" applyAlignment="1">
      <alignment/>
      <protection/>
    </xf>
    <xf numFmtId="2" fontId="3" fillId="0" borderId="16" xfId="122" applyNumberFormat="1" applyFont="1" applyBorder="1" applyAlignment="1">
      <alignment horizontal="center" vertical="center"/>
      <protection/>
    </xf>
    <xf numFmtId="0" fontId="3" fillId="36" borderId="0" xfId="129" applyFont="1" applyFill="1" applyAlignment="1">
      <alignment horizontal="center"/>
      <protection/>
    </xf>
    <xf numFmtId="0" fontId="2" fillId="0" borderId="16" xfId="126" applyFont="1" applyBorder="1" applyAlignment="1">
      <alignment vertical="center"/>
      <protection/>
    </xf>
    <xf numFmtId="14" fontId="2" fillId="0" borderId="16" xfId="128" applyNumberFormat="1" applyFont="1" applyBorder="1" applyAlignment="1">
      <alignment vertical="center"/>
      <protection/>
    </xf>
    <xf numFmtId="2" fontId="3" fillId="0" borderId="16" xfId="126" applyNumberFormat="1" applyFont="1" applyBorder="1" applyAlignment="1">
      <alignment horizontal="center" vertical="center"/>
      <protection/>
    </xf>
    <xf numFmtId="0" fontId="3" fillId="35" borderId="16" xfId="129" applyFont="1" applyFill="1" applyBorder="1" applyAlignment="1">
      <alignment horizontal="center" vertical="center"/>
      <protection/>
    </xf>
    <xf numFmtId="0" fontId="2" fillId="0" borderId="0" xfId="126" applyFont="1" applyAlignment="1">
      <alignment vertical="center"/>
      <protection/>
    </xf>
    <xf numFmtId="190" fontId="3" fillId="0" borderId="0" xfId="129" applyNumberFormat="1" applyFont="1" applyAlignment="1">
      <alignment horizontal="center"/>
      <protection/>
    </xf>
    <xf numFmtId="0" fontId="4" fillId="0" borderId="4" xfId="126" applyBorder="1" applyAlignment="1">
      <alignment vertical="center"/>
      <protection/>
    </xf>
    <xf numFmtId="0" fontId="4" fillId="0" borderId="0" xfId="126" applyAlignment="1">
      <alignment vertical="center"/>
      <protection/>
    </xf>
    <xf numFmtId="14" fontId="2" fillId="0" borderId="16" xfId="126" applyNumberFormat="1" applyFont="1" applyBorder="1" applyAlignment="1">
      <alignment horizontal="center" vertical="center"/>
      <protection/>
    </xf>
    <xf numFmtId="14" fontId="2" fillId="0" borderId="16" xfId="128" applyNumberFormat="1" applyFont="1" applyBorder="1" applyAlignment="1">
      <alignment horizontal="center" vertical="center"/>
      <protection/>
    </xf>
    <xf numFmtId="0" fontId="3" fillId="0" borderId="16" xfId="117" applyFont="1" applyFill="1" applyBorder="1" applyAlignment="1" quotePrefix="1">
      <alignment horizontal="left" vertical="center"/>
      <protection/>
    </xf>
    <xf numFmtId="0" fontId="37" fillId="0" borderId="0" xfId="129" applyFont="1" applyAlignment="1">
      <alignment horizontal="center"/>
      <protection/>
    </xf>
    <xf numFmtId="0" fontId="3" fillId="0" borderId="0" xfId="129" applyFont="1" applyAlignment="1">
      <alignment horizontal="center"/>
      <protection/>
    </xf>
    <xf numFmtId="190" fontId="3" fillId="0" borderId="0" xfId="129" applyNumberFormat="1" applyFont="1" applyAlignment="1">
      <alignment/>
      <protection/>
    </xf>
    <xf numFmtId="0" fontId="2" fillId="0" borderId="17" xfId="126" applyFont="1" applyBorder="1" applyAlignment="1">
      <alignment vertical="center"/>
      <protection/>
    </xf>
    <xf numFmtId="0" fontId="7" fillId="36" borderId="18" xfId="118" applyFont="1" applyFill="1" applyBorder="1" applyAlignment="1">
      <alignment horizontal="center" vertical="center"/>
      <protection/>
    </xf>
    <xf numFmtId="0" fontId="3" fillId="0" borderId="19" xfId="117" applyFont="1" applyFill="1" applyBorder="1" applyAlignment="1" quotePrefix="1">
      <alignment horizontal="left" vertical="center"/>
      <protection/>
    </xf>
    <xf numFmtId="0" fontId="2" fillId="0" borderId="19" xfId="122" applyFont="1" applyBorder="1" applyAlignment="1">
      <alignment horizontal="left" vertical="center"/>
      <protection/>
    </xf>
    <xf numFmtId="0" fontId="3" fillId="0" borderId="19" xfId="122" applyFont="1" applyBorder="1" applyAlignment="1">
      <alignment vertical="center"/>
      <protection/>
    </xf>
    <xf numFmtId="14" fontId="2" fillId="0" borderId="19" xfId="126" applyNumberFormat="1" applyFont="1" applyBorder="1" applyAlignment="1">
      <alignment horizontal="center" vertical="center"/>
      <protection/>
    </xf>
    <xf numFmtId="14" fontId="2" fillId="0" borderId="19" xfId="128" applyNumberFormat="1" applyFont="1" applyBorder="1" applyAlignment="1">
      <alignment horizontal="center" vertical="center"/>
      <protection/>
    </xf>
    <xf numFmtId="14" fontId="2" fillId="0" borderId="19" xfId="128" applyNumberFormat="1" applyFont="1" applyBorder="1" applyAlignment="1">
      <alignment vertical="center"/>
      <protection/>
    </xf>
    <xf numFmtId="2" fontId="3" fillId="0" borderId="19" xfId="126" applyNumberFormat="1" applyFont="1" applyBorder="1" applyAlignment="1">
      <alignment horizontal="center" vertical="center"/>
      <protection/>
    </xf>
    <xf numFmtId="2" fontId="3" fillId="0" borderId="19" xfId="122" applyNumberFormat="1" applyFont="1" applyBorder="1" applyAlignment="1">
      <alignment horizontal="center" vertical="center"/>
      <protection/>
    </xf>
    <xf numFmtId="0" fontId="2" fillId="0" borderId="19" xfId="126" applyFont="1" applyBorder="1" applyAlignment="1">
      <alignment vertical="center"/>
      <protection/>
    </xf>
    <xf numFmtId="0" fontId="3" fillId="35" borderId="20" xfId="129" applyFont="1" applyFill="1" applyBorder="1" applyAlignment="1">
      <alignment horizontal="center" vertical="center"/>
      <protection/>
    </xf>
    <xf numFmtId="0" fontId="7" fillId="36" borderId="21" xfId="118" applyFont="1" applyFill="1" applyBorder="1" applyAlignment="1">
      <alignment horizontal="center" vertical="center"/>
      <protection/>
    </xf>
    <xf numFmtId="0" fontId="3" fillId="0" borderId="22" xfId="117" applyFont="1" applyFill="1" applyBorder="1" applyAlignment="1" quotePrefix="1">
      <alignment horizontal="left" vertical="center"/>
      <protection/>
    </xf>
    <xf numFmtId="0" fontId="2" fillId="0" borderId="22" xfId="122" applyFont="1" applyBorder="1" applyAlignment="1">
      <alignment horizontal="left" vertical="center"/>
      <protection/>
    </xf>
    <xf numFmtId="0" fontId="3" fillId="0" borderId="22" xfId="122" applyFont="1" applyBorder="1" applyAlignment="1">
      <alignment vertical="center"/>
      <protection/>
    </xf>
    <xf numFmtId="14" fontId="2" fillId="0" borderId="22" xfId="126" applyNumberFormat="1" applyFont="1" applyBorder="1" applyAlignment="1">
      <alignment horizontal="center" vertical="center"/>
      <protection/>
    </xf>
    <xf numFmtId="14" fontId="2" fillId="0" borderId="22" xfId="128" applyNumberFormat="1" applyFont="1" applyBorder="1" applyAlignment="1">
      <alignment horizontal="center" vertical="center"/>
      <protection/>
    </xf>
    <xf numFmtId="2" fontId="3" fillId="0" borderId="22" xfId="126" applyNumberFormat="1" applyFont="1" applyBorder="1" applyAlignment="1">
      <alignment horizontal="center" vertical="center"/>
      <protection/>
    </xf>
    <xf numFmtId="2" fontId="3" fillId="0" borderId="22" xfId="122" applyNumberFormat="1" applyFont="1" applyBorder="1" applyAlignment="1">
      <alignment horizontal="center" vertical="center"/>
      <protection/>
    </xf>
    <xf numFmtId="0" fontId="2" fillId="0" borderId="22" xfId="126" applyFont="1" applyBorder="1" applyAlignment="1">
      <alignment vertical="center"/>
      <protection/>
    </xf>
    <xf numFmtId="0" fontId="3" fillId="35" borderId="23" xfId="129" applyFont="1" applyFill="1" applyBorder="1" applyAlignment="1">
      <alignment horizontal="center" vertical="center"/>
      <protection/>
    </xf>
    <xf numFmtId="0" fontId="2" fillId="0" borderId="24" xfId="126" applyFont="1" applyBorder="1" applyAlignment="1">
      <alignment vertical="center"/>
      <protection/>
    </xf>
    <xf numFmtId="0" fontId="2" fillId="0" borderId="4" xfId="126" applyFont="1" applyBorder="1" applyAlignment="1">
      <alignment vertical="center"/>
      <protection/>
    </xf>
    <xf numFmtId="14" fontId="2" fillId="0" borderId="0" xfId="129" applyNumberFormat="1" applyFont="1" applyBorder="1" applyAlignment="1">
      <alignment horizontal="center"/>
      <protection/>
    </xf>
    <xf numFmtId="0" fontId="3" fillId="0" borderId="0" xfId="129" applyFont="1" applyAlignment="1">
      <alignment horizontal="center"/>
      <protection/>
    </xf>
    <xf numFmtId="0" fontId="3" fillId="0" borderId="8" xfId="129" applyFont="1" applyBorder="1" applyAlignment="1">
      <alignment horizontal="center" vertical="center" wrapText="1"/>
      <protection/>
    </xf>
    <xf numFmtId="189" fontId="3" fillId="0" borderId="25" xfId="129" applyNumberFormat="1" applyFont="1" applyBorder="1" applyAlignment="1">
      <alignment horizontal="center" textRotation="90" wrapText="1"/>
      <protection/>
    </xf>
    <xf numFmtId="189" fontId="3" fillId="0" borderId="17" xfId="129" applyNumberFormat="1" applyFont="1" applyBorder="1" applyAlignment="1">
      <alignment horizontal="center" textRotation="90"/>
      <protection/>
    </xf>
    <xf numFmtId="0" fontId="38" fillId="0" borderId="25" xfId="129" applyFont="1" applyBorder="1" applyAlignment="1">
      <alignment horizontal="center" vertical="center" wrapText="1"/>
      <protection/>
    </xf>
    <xf numFmtId="0" fontId="38" fillId="0" borderId="17" xfId="129" applyFont="1" applyBorder="1" applyAlignment="1">
      <alignment horizontal="center" vertical="center" wrapText="1"/>
      <protection/>
    </xf>
    <xf numFmtId="0" fontId="3" fillId="0" borderId="8" xfId="129" applyFont="1" applyBorder="1" applyAlignment="1">
      <alignment horizontal="center" vertical="center" textRotation="90" wrapText="1"/>
      <protection/>
    </xf>
    <xf numFmtId="0" fontId="3" fillId="0" borderId="26" xfId="129" applyFont="1" applyBorder="1" applyAlignment="1">
      <alignment horizontal="center" vertical="center" wrapText="1"/>
      <protection/>
    </xf>
    <xf numFmtId="0" fontId="3" fillId="0" borderId="25" xfId="129" applyFont="1" applyBorder="1" applyAlignment="1">
      <alignment horizontal="center" vertical="center" wrapText="1"/>
      <protection/>
    </xf>
    <xf numFmtId="0" fontId="3" fillId="0" borderId="17" xfId="129" applyFont="1" applyBorder="1" applyAlignment="1">
      <alignment horizontal="center" vertical="center" wrapText="1"/>
      <protection/>
    </xf>
    <xf numFmtId="0" fontId="41" fillId="0" borderId="0" xfId="129" applyFont="1" applyAlignment="1">
      <alignment horizontal="center"/>
      <protection/>
    </xf>
    <xf numFmtId="0" fontId="43" fillId="0" borderId="0" xfId="129" applyFont="1" applyAlignment="1">
      <alignment horizontal="center"/>
      <protection/>
    </xf>
    <xf numFmtId="0" fontId="37" fillId="0" borderId="0" xfId="129" applyFont="1" applyAlignment="1">
      <alignment horizontal="center"/>
      <protection/>
    </xf>
    <xf numFmtId="0" fontId="3" fillId="0" borderId="26" xfId="129" applyFont="1" applyBorder="1" applyAlignment="1">
      <alignment horizontal="center" vertical="center"/>
      <protection/>
    </xf>
    <xf numFmtId="0" fontId="3" fillId="0" borderId="25" xfId="129" applyFont="1" applyBorder="1" applyAlignment="1">
      <alignment horizontal="center" vertical="center"/>
      <protection/>
    </xf>
    <xf numFmtId="0" fontId="3" fillId="0" borderId="17" xfId="129" applyFont="1" applyBorder="1" applyAlignment="1">
      <alignment horizontal="center" vertical="center"/>
      <protection/>
    </xf>
    <xf numFmtId="0" fontId="3" fillId="36" borderId="26" xfId="129" applyFont="1" applyFill="1" applyBorder="1" applyAlignment="1">
      <alignment horizontal="center" vertical="center"/>
      <protection/>
    </xf>
    <xf numFmtId="0" fontId="3" fillId="36" borderId="25" xfId="129" applyFont="1" applyFill="1" applyBorder="1" applyAlignment="1">
      <alignment horizontal="center" vertical="center"/>
      <protection/>
    </xf>
    <xf numFmtId="0" fontId="3" fillId="36" borderId="17" xfId="129" applyFont="1" applyFill="1" applyBorder="1" applyAlignment="1">
      <alignment horizontal="center" vertical="center"/>
      <protection/>
    </xf>
    <xf numFmtId="0" fontId="3" fillId="0" borderId="27" xfId="129" applyFont="1" applyBorder="1" applyAlignment="1">
      <alignment horizontal="center" vertical="center"/>
      <protection/>
    </xf>
    <xf numFmtId="0" fontId="3" fillId="0" borderId="28" xfId="129" applyFont="1" applyBorder="1" applyAlignment="1">
      <alignment horizontal="center" vertical="center"/>
      <protection/>
    </xf>
    <xf numFmtId="0" fontId="3" fillId="0" borderId="29" xfId="129" applyFont="1" applyBorder="1" applyAlignment="1">
      <alignment horizontal="center" vertical="center"/>
      <protection/>
    </xf>
    <xf numFmtId="0" fontId="3" fillId="0" borderId="30" xfId="129" applyFont="1" applyBorder="1" applyAlignment="1">
      <alignment horizontal="center" vertical="center"/>
      <protection/>
    </xf>
    <xf numFmtId="0" fontId="3" fillId="0" borderId="31" xfId="129" applyFont="1" applyBorder="1" applyAlignment="1">
      <alignment horizontal="center" vertical="center"/>
      <protection/>
    </xf>
    <xf numFmtId="0" fontId="3" fillId="0" borderId="32" xfId="129" applyFont="1" applyBorder="1" applyAlignment="1">
      <alignment horizontal="center" vertical="center"/>
      <protection/>
    </xf>
    <xf numFmtId="0" fontId="5" fillId="0" borderId="26" xfId="118" applyFont="1" applyFill="1" applyBorder="1" applyAlignment="1">
      <alignment horizontal="center" vertical="center"/>
      <protection/>
    </xf>
    <xf numFmtId="0" fontId="5" fillId="0" borderId="25" xfId="118" applyFont="1" applyFill="1" applyBorder="1" applyAlignment="1">
      <alignment horizontal="center" vertical="center"/>
      <protection/>
    </xf>
    <xf numFmtId="0" fontId="5" fillId="0" borderId="17" xfId="118" applyFont="1" applyFill="1" applyBorder="1" applyAlignment="1">
      <alignment horizontal="center" vertical="center"/>
      <protection/>
    </xf>
    <xf numFmtId="14" fontId="38" fillId="0" borderId="26" xfId="122" applyNumberFormat="1" applyFont="1" applyBorder="1" applyAlignment="1">
      <alignment horizontal="center" vertical="center"/>
      <protection/>
    </xf>
    <xf numFmtId="14" fontId="38" fillId="0" borderId="25" xfId="122" applyNumberFormat="1" applyFont="1" applyBorder="1" applyAlignment="1">
      <alignment horizontal="center" vertical="center"/>
      <protection/>
    </xf>
    <xf numFmtId="14" fontId="38" fillId="0" borderId="17" xfId="122" applyNumberFormat="1" applyFont="1" applyBorder="1" applyAlignment="1">
      <alignment horizontal="center" vertical="center"/>
      <protection/>
    </xf>
    <xf numFmtId="0" fontId="38" fillId="0" borderId="26" xfId="122" applyFont="1" applyBorder="1" applyAlignment="1">
      <alignment horizontal="center" vertical="center"/>
      <protection/>
    </xf>
    <xf numFmtId="0" fontId="38" fillId="0" borderId="25" xfId="122" applyFont="1" applyBorder="1" applyAlignment="1">
      <alignment horizontal="center" vertical="center"/>
      <protection/>
    </xf>
    <xf numFmtId="0" fontId="38" fillId="0" borderId="17" xfId="122" applyFont="1" applyBorder="1" applyAlignment="1">
      <alignment horizontal="center" vertical="center"/>
      <protection/>
    </xf>
    <xf numFmtId="189" fontId="3" fillId="0" borderId="26" xfId="129" applyNumberFormat="1" applyFont="1" applyBorder="1" applyAlignment="1">
      <alignment horizontal="center" textRotation="90" wrapText="1"/>
      <protection/>
    </xf>
    <xf numFmtId="189" fontId="3" fillId="0" borderId="17" xfId="129" applyNumberFormat="1" applyFont="1" applyBorder="1" applyAlignment="1">
      <alignment horizontal="center" textRotation="90" wrapText="1"/>
      <protection/>
    </xf>
    <xf numFmtId="0" fontId="3" fillId="0" borderId="33" xfId="129" applyFont="1" applyBorder="1" applyAlignment="1">
      <alignment horizontal="center" vertical="center"/>
      <protection/>
    </xf>
    <xf numFmtId="0" fontId="3" fillId="0" borderId="4" xfId="129" applyFont="1" applyBorder="1" applyAlignment="1">
      <alignment horizontal="center" vertical="center"/>
      <protection/>
    </xf>
    <xf numFmtId="0" fontId="3" fillId="0" borderId="34" xfId="129" applyFont="1" applyBorder="1" applyAlignment="1">
      <alignment horizontal="center" vertical="center"/>
      <protection/>
    </xf>
    <xf numFmtId="0" fontId="3" fillId="0" borderId="26" xfId="129" applyFont="1" applyBorder="1" applyAlignment="1">
      <alignment horizontal="center" vertical="center" textRotation="90" wrapText="1"/>
      <protection/>
    </xf>
    <xf numFmtId="0" fontId="3" fillId="0" borderId="25" xfId="129" applyFont="1" applyBorder="1" applyAlignment="1">
      <alignment horizontal="center" vertical="center" textRotation="90" wrapText="1"/>
      <protection/>
    </xf>
    <xf numFmtId="0" fontId="3" fillId="0" borderId="17" xfId="129" applyFont="1" applyBorder="1" applyAlignment="1">
      <alignment horizontal="center" vertical="center" textRotation="90" wrapText="1"/>
      <protection/>
    </xf>
  </cellXfs>
  <cellStyles count="15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Currency (0) 2" xfId="59"/>
    <cellStyle name="Calc Currency (0) 3" xfId="60"/>
    <cellStyle name="Calc Percent (0)" xfId="61"/>
    <cellStyle name="Calc Percent (1)" xfId="62"/>
    <cellStyle name="Calculation" xfId="63"/>
    <cellStyle name="Comma" xfId="64"/>
    <cellStyle name="Comma [0]" xfId="65"/>
    <cellStyle name="Comma 2" xfId="66"/>
    <cellStyle name="comma zerodec" xfId="67"/>
    <cellStyle name="Comma0" xfId="68"/>
    <cellStyle name="Currency" xfId="69"/>
    <cellStyle name="Currency [0]" xfId="70"/>
    <cellStyle name="Currency0" xfId="71"/>
    <cellStyle name="Currency1" xfId="72"/>
    <cellStyle name="Check Cell" xfId="73"/>
    <cellStyle name="Date" xfId="74"/>
    <cellStyle name="Dollar (zero dec)" xfId="75"/>
    <cellStyle name="Enter Currency (0)" xfId="76"/>
    <cellStyle name="Enter Currency (0) 2" xfId="77"/>
    <cellStyle name="Enter Currency (0) 3" xfId="78"/>
    <cellStyle name="Explanatory Text" xfId="79"/>
    <cellStyle name="Fixed" xfId="80"/>
    <cellStyle name="Good" xfId="81"/>
    <cellStyle name="Grey" xfId="82"/>
    <cellStyle name="Header1" xfId="83"/>
    <cellStyle name="Header2" xfId="84"/>
    <cellStyle name="Heading 1" xfId="85"/>
    <cellStyle name="Heading 2" xfId="86"/>
    <cellStyle name="Heading 3" xfId="87"/>
    <cellStyle name="Heading 4" xfId="88"/>
    <cellStyle name="HEADING1" xfId="89"/>
    <cellStyle name="HEADING1 2" xfId="90"/>
    <cellStyle name="HEADING1 3" xfId="91"/>
    <cellStyle name="HEADING2" xfId="92"/>
    <cellStyle name="HEADING2 2" xfId="93"/>
    <cellStyle name="HEADING2 3" xfId="94"/>
    <cellStyle name="Input" xfId="95"/>
    <cellStyle name="Input [yellow]" xfId="96"/>
    <cellStyle name="Link Currency (0)" xfId="97"/>
    <cellStyle name="Link Currency (0) 2" xfId="98"/>
    <cellStyle name="Link Currency (0) 3" xfId="99"/>
    <cellStyle name="Linked Cell" xfId="100"/>
    <cellStyle name="Milliers [0]_AR1194" xfId="101"/>
    <cellStyle name="Milliers_AR1194" xfId="102"/>
    <cellStyle name="Monétaire [0]_AR1194" xfId="103"/>
    <cellStyle name="Monétaire_AR1194" xfId="104"/>
    <cellStyle name="n" xfId="105"/>
    <cellStyle name="Neutral" xfId="106"/>
    <cellStyle name="New Times Roman" xfId="107"/>
    <cellStyle name="New Times Roman 2" xfId="108"/>
    <cellStyle name="New Times Roman 3" xfId="109"/>
    <cellStyle name="no dec" xfId="110"/>
    <cellStyle name="Normal - Style1" xfId="111"/>
    <cellStyle name="Normal 13" xfId="112"/>
    <cellStyle name="Normal 2" xfId="113"/>
    <cellStyle name="Normal 2 2" xfId="114"/>
    <cellStyle name="Normal 2 2 2" xfId="115"/>
    <cellStyle name="Normal 2 2 2 2" xfId="116"/>
    <cellStyle name="Normal 2 3" xfId="117"/>
    <cellStyle name="Normal 3" xfId="118"/>
    <cellStyle name="Normal 3 2" xfId="119"/>
    <cellStyle name="Normal 3 3" xfId="120"/>
    <cellStyle name="Normal 4" xfId="121"/>
    <cellStyle name="Normal 4 2" xfId="122"/>
    <cellStyle name="Normal 4 2 2" xfId="123"/>
    <cellStyle name="Normal 5" xfId="124"/>
    <cellStyle name="Normal 6" xfId="125"/>
    <cellStyle name="Normal 7" xfId="126"/>
    <cellStyle name="Normal_Book1" xfId="127"/>
    <cellStyle name="Normal_HS2004" xfId="128"/>
    <cellStyle name="Normal_mau TN" xfId="129"/>
    <cellStyle name="Normal_Sheet1" xfId="130"/>
    <cellStyle name="Note" xfId="131"/>
    <cellStyle name="Output" xfId="132"/>
    <cellStyle name="Percent" xfId="133"/>
    <cellStyle name="Percent [2]" xfId="134"/>
    <cellStyle name="Percent 2" xfId="135"/>
    <cellStyle name="PERCENTAGE" xfId="136"/>
    <cellStyle name="PrePop Currency (0)" xfId="137"/>
    <cellStyle name="PrePop Currency (0) 2" xfId="138"/>
    <cellStyle name="PrePop Currency (0) 3" xfId="139"/>
    <cellStyle name="songuyen" xfId="140"/>
    <cellStyle name="Text Indent A" xfId="141"/>
    <cellStyle name="Text Indent B" xfId="142"/>
    <cellStyle name="Text Indent B 2" xfId="143"/>
    <cellStyle name="Text Indent B 3" xfId="144"/>
    <cellStyle name="Title" xfId="145"/>
    <cellStyle name="Total" xfId="146"/>
    <cellStyle name="Warning Text" xfId="147"/>
    <cellStyle name=" [0.00]_ Att. 1- Cover" xfId="148"/>
    <cellStyle name="_ Att. 1- Cover" xfId="149"/>
    <cellStyle name="?_ Att. 1- Cover" xfId="150"/>
    <cellStyle name="똿뗦먛귟 [0.00]_PRODUCT DETAIL Q1" xfId="151"/>
    <cellStyle name="똿뗦먛귟_PRODUCT DETAIL Q1" xfId="152"/>
    <cellStyle name="믅됞 [0.00]_PRODUCT DETAIL Q1" xfId="153"/>
    <cellStyle name="믅됞_PRODUCT DETAIL Q1" xfId="154"/>
    <cellStyle name="백분율_95" xfId="155"/>
    <cellStyle name="뷭?_BOOKSHIP" xfId="156"/>
    <cellStyle name="콤마 [0]_1202" xfId="157"/>
    <cellStyle name="콤마_1202" xfId="158"/>
    <cellStyle name="통화 [0]_1202" xfId="159"/>
    <cellStyle name="통화_1202" xfId="160"/>
    <cellStyle name="표준_(정보부문)월별인원계획" xfId="161"/>
    <cellStyle name="一般_00Q3902REV.1" xfId="162"/>
    <cellStyle name="千分位[0]_00Q3902REV.1" xfId="163"/>
    <cellStyle name="千分位_00Q3902REV.1" xfId="164"/>
    <cellStyle name="標準_機器ﾘｽト (2)" xfId="165"/>
    <cellStyle name="貨幣 [0]_00Q3902REV.1" xfId="166"/>
    <cellStyle name="貨幣[0]_BRE" xfId="167"/>
    <cellStyle name="貨幣_00Q3902REV.1" xfId="168"/>
  </cellStyles>
  <dxfs count="7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00291252136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00291252136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b/>
        <i val="0"/>
        <color rgb="FFFF0000"/>
      </font>
      <fill>
        <patternFill>
          <bgColor rgb="FF99CC00"/>
        </patternFill>
      </fill>
      <border/>
    </dxf>
    <dxf>
      <font>
        <color rgb="FFFF0000"/>
      </font>
      <fill>
        <patternFill>
          <bgColor rgb="FF92D050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1">
      <pane xSplit="8" ySplit="5" topLeftCell="I6" activePane="bottomRight" state="frozen"/>
      <selection pane="topLeft" activeCell="F29" sqref="F29"/>
      <selection pane="topRight" activeCell="F29" sqref="F29"/>
      <selection pane="bottomLeft" activeCell="F29" sqref="F29"/>
      <selection pane="bottomRight" activeCell="B10" sqref="B10"/>
    </sheetView>
  </sheetViews>
  <sheetFormatPr defaultColWidth="9.140625" defaultRowHeight="15"/>
  <cols>
    <col min="1" max="1" width="3.421875" style="24" customWidth="1"/>
    <col min="2" max="2" width="11.28125" style="24" customWidth="1"/>
    <col min="3" max="3" width="16.28125" style="24" customWidth="1"/>
    <col min="4" max="4" width="7.8515625" style="24" customWidth="1"/>
    <col min="5" max="5" width="8.57421875" style="24" customWidth="1"/>
    <col min="6" max="6" width="9.00390625" style="24" customWidth="1"/>
    <col min="7" max="7" width="10.57421875" style="26" customWidth="1"/>
    <col min="8" max="8" width="4.7109375" style="24" customWidth="1"/>
    <col min="9" max="9" width="5.00390625" style="24" customWidth="1"/>
    <col min="10" max="10" width="4.57421875" style="35" hidden="1" customWidth="1"/>
    <col min="11" max="11" width="4.57421875" style="29" customWidth="1"/>
    <col min="12" max="13" width="4.57421875" style="24" hidden="1" customWidth="1"/>
    <col min="14" max="16" width="4.57421875" style="24" customWidth="1"/>
    <col min="17" max="17" width="5.00390625" style="24" customWidth="1"/>
    <col min="18" max="21" width="4.57421875" style="24" customWidth="1"/>
    <col min="22" max="22" width="8.7109375" style="24" customWidth="1"/>
    <col min="23" max="23" width="13.8515625" style="24" customWidth="1"/>
    <col min="24" max="24" width="10.28125" style="24" customWidth="1"/>
    <col min="25" max="16384" width="9.140625" style="24" customWidth="1"/>
  </cols>
  <sheetData>
    <row r="1" spans="1:24" ht="17.25" customHeight="1">
      <c r="A1" s="89" t="s">
        <v>6</v>
      </c>
      <c r="B1" s="89"/>
      <c r="C1" s="89"/>
      <c r="D1" s="89"/>
      <c r="E1" s="51"/>
      <c r="F1" s="90" t="s">
        <v>68</v>
      </c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</row>
    <row r="2" spans="1:24" ht="17.25" customHeight="1">
      <c r="A2" s="91" t="s">
        <v>0</v>
      </c>
      <c r="B2" s="91"/>
      <c r="C2" s="91"/>
      <c r="D2" s="91"/>
      <c r="E2" s="51"/>
      <c r="F2" s="91" t="s">
        <v>46</v>
      </c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24" s="25" customFormat="1" ht="15" customHeight="1">
      <c r="A3" s="92" t="s">
        <v>1</v>
      </c>
      <c r="B3" s="95" t="s">
        <v>17</v>
      </c>
      <c r="C3" s="98" t="s">
        <v>18</v>
      </c>
      <c r="D3" s="101" t="s">
        <v>2</v>
      </c>
      <c r="E3" s="104" t="s">
        <v>28</v>
      </c>
      <c r="F3" s="107" t="s">
        <v>27</v>
      </c>
      <c r="G3" s="110" t="s">
        <v>26</v>
      </c>
      <c r="H3" s="113" t="s">
        <v>7</v>
      </c>
      <c r="I3" s="113" t="s">
        <v>42</v>
      </c>
      <c r="J3" s="115" t="s">
        <v>40</v>
      </c>
      <c r="K3" s="116"/>
      <c r="L3" s="116"/>
      <c r="M3" s="116"/>
      <c r="N3" s="116"/>
      <c r="O3" s="117"/>
      <c r="P3" s="118" t="s">
        <v>19</v>
      </c>
      <c r="Q3" s="85" t="s">
        <v>20</v>
      </c>
      <c r="R3" s="85" t="s">
        <v>10</v>
      </c>
      <c r="S3" s="85" t="s">
        <v>11</v>
      </c>
      <c r="T3" s="85" t="s">
        <v>8</v>
      </c>
      <c r="U3" s="85" t="s">
        <v>9</v>
      </c>
      <c r="V3" s="85" t="s">
        <v>35</v>
      </c>
      <c r="W3" s="86" t="s">
        <v>12</v>
      </c>
      <c r="X3" s="80" t="s">
        <v>21</v>
      </c>
    </row>
    <row r="4" spans="1:24" s="25" customFormat="1" ht="21.75" customHeight="1">
      <c r="A4" s="93"/>
      <c r="B4" s="96"/>
      <c r="C4" s="99"/>
      <c r="D4" s="102"/>
      <c r="E4" s="105"/>
      <c r="F4" s="108"/>
      <c r="G4" s="111"/>
      <c r="H4" s="81"/>
      <c r="I4" s="81"/>
      <c r="J4" s="81" t="s">
        <v>41</v>
      </c>
      <c r="K4" s="81" t="s">
        <v>32</v>
      </c>
      <c r="L4" s="83" t="s">
        <v>22</v>
      </c>
      <c r="M4" s="83" t="s">
        <v>23</v>
      </c>
      <c r="N4" s="81" t="s">
        <v>33</v>
      </c>
      <c r="O4" s="81" t="s">
        <v>29</v>
      </c>
      <c r="P4" s="119"/>
      <c r="Q4" s="85" t="s">
        <v>24</v>
      </c>
      <c r="R4" s="85" t="s">
        <v>10</v>
      </c>
      <c r="S4" s="85" t="s">
        <v>11</v>
      </c>
      <c r="T4" s="85" t="s">
        <v>8</v>
      </c>
      <c r="U4" s="85" t="s">
        <v>9</v>
      </c>
      <c r="V4" s="85" t="s">
        <v>9</v>
      </c>
      <c r="W4" s="87"/>
      <c r="X4" s="80" t="s">
        <v>25</v>
      </c>
    </row>
    <row r="5" spans="1:27" s="25" customFormat="1" ht="37.5" customHeight="1">
      <c r="A5" s="94"/>
      <c r="B5" s="97"/>
      <c r="C5" s="100"/>
      <c r="D5" s="103"/>
      <c r="E5" s="106"/>
      <c r="F5" s="109"/>
      <c r="G5" s="112"/>
      <c r="H5" s="114"/>
      <c r="I5" s="114"/>
      <c r="J5" s="82"/>
      <c r="K5" s="82"/>
      <c r="L5" s="84"/>
      <c r="M5" s="84"/>
      <c r="N5" s="82"/>
      <c r="O5" s="82"/>
      <c r="P5" s="120"/>
      <c r="Q5" s="85"/>
      <c r="R5" s="85"/>
      <c r="S5" s="85"/>
      <c r="T5" s="85"/>
      <c r="U5" s="85"/>
      <c r="V5" s="85"/>
      <c r="W5" s="88"/>
      <c r="X5" s="80"/>
      <c r="AA5" s="25" t="s">
        <v>34</v>
      </c>
    </row>
    <row r="6" spans="1:25" s="44" customFormat="1" ht="19.5" customHeight="1">
      <c r="A6" s="30" t="s">
        <v>63</v>
      </c>
      <c r="B6" s="30"/>
      <c r="C6" s="2"/>
      <c r="D6" s="3"/>
      <c r="E6" s="3"/>
      <c r="F6" s="4"/>
      <c r="G6" s="5"/>
      <c r="H6" s="5"/>
      <c r="I6" s="2"/>
      <c r="J6" s="5"/>
      <c r="K6" s="2"/>
      <c r="L6" s="2"/>
      <c r="M6" s="2"/>
      <c r="N6" s="46"/>
      <c r="O6" s="46"/>
      <c r="P6" s="46"/>
      <c r="Q6" s="46"/>
      <c r="R6" s="46"/>
      <c r="S6" s="46"/>
      <c r="T6" s="46"/>
      <c r="U6" s="46"/>
      <c r="V6" s="46"/>
      <c r="W6" s="54"/>
      <c r="X6" s="46"/>
      <c r="Y6" s="47"/>
    </row>
    <row r="7" spans="1:24" s="44" customFormat="1" ht="18.75" customHeight="1">
      <c r="A7" s="55">
        <v>1</v>
      </c>
      <c r="B7" s="56">
        <v>1821175258</v>
      </c>
      <c r="C7" s="57" t="s">
        <v>52</v>
      </c>
      <c r="D7" s="58" t="s">
        <v>54</v>
      </c>
      <c r="E7" s="58" t="s">
        <v>55</v>
      </c>
      <c r="F7" s="59">
        <v>34686</v>
      </c>
      <c r="G7" s="60" t="s">
        <v>45</v>
      </c>
      <c r="H7" s="61" t="s">
        <v>39</v>
      </c>
      <c r="I7" s="62">
        <v>6.3</v>
      </c>
      <c r="J7" s="62"/>
      <c r="K7" s="62">
        <v>7.9</v>
      </c>
      <c r="L7" s="62"/>
      <c r="M7" s="62"/>
      <c r="N7" s="62">
        <v>9</v>
      </c>
      <c r="O7" s="62">
        <v>7.9</v>
      </c>
      <c r="P7" s="62">
        <v>6.33</v>
      </c>
      <c r="Q7" s="62">
        <v>2.43</v>
      </c>
      <c r="R7" s="63" t="s">
        <v>16</v>
      </c>
      <c r="S7" s="63" t="s">
        <v>16</v>
      </c>
      <c r="T7" s="63" t="s">
        <v>16</v>
      </c>
      <c r="U7" s="63" t="s">
        <v>16</v>
      </c>
      <c r="V7" s="63" t="s">
        <v>38</v>
      </c>
      <c r="W7" s="64"/>
      <c r="X7" s="65" t="str">
        <f>IF(OR(N7&lt;5.5,K7&lt;5.5),"HỎNG",IF(AND(N7&gt;=5.5,AA7=0,R7="Đạt",S7="Đạt",T7="ĐẠT",U7="ĐẠT"),"CNTN","HOÃN"))</f>
        <v>CNTN</v>
      </c>
    </row>
    <row r="8" spans="1:25" s="44" customFormat="1" ht="18.75" customHeight="1">
      <c r="A8" s="66">
        <v>2</v>
      </c>
      <c r="B8" s="67">
        <v>1921173803</v>
      </c>
      <c r="C8" s="68" t="s">
        <v>56</v>
      </c>
      <c r="D8" s="69" t="s">
        <v>53</v>
      </c>
      <c r="E8" s="69" t="s">
        <v>61</v>
      </c>
      <c r="F8" s="70">
        <v>34358</v>
      </c>
      <c r="G8" s="71" t="s">
        <v>45</v>
      </c>
      <c r="H8" s="71" t="s">
        <v>39</v>
      </c>
      <c r="I8" s="72">
        <v>6.4</v>
      </c>
      <c r="J8" s="72" t="e">
        <v>#N/A</v>
      </c>
      <c r="K8" s="72">
        <v>7.6</v>
      </c>
      <c r="L8" s="72"/>
      <c r="M8" s="72"/>
      <c r="N8" s="72">
        <v>6.5</v>
      </c>
      <c r="O8" s="72">
        <v>7.6</v>
      </c>
      <c r="P8" s="72">
        <v>6.42</v>
      </c>
      <c r="Q8" s="72">
        <v>2.51</v>
      </c>
      <c r="R8" s="73" t="s">
        <v>16</v>
      </c>
      <c r="S8" s="73" t="s">
        <v>16</v>
      </c>
      <c r="T8" s="73" t="s">
        <v>16</v>
      </c>
      <c r="U8" s="73" t="s">
        <v>16</v>
      </c>
      <c r="V8" s="73" t="s">
        <v>36</v>
      </c>
      <c r="W8" s="74" t="s">
        <v>44</v>
      </c>
      <c r="X8" s="75" t="str">
        <f>IF(OR(N8&lt;5.5,K8&lt;5.5),"HỎNG",IF(AND(N8&gt;=5.5,AA8=0,R8="Đạt",S8="Đạt",T8="ĐẠT",U8="ĐẠT"),"CNTN","HOÃN"))</f>
        <v>CNTN</v>
      </c>
      <c r="Y8" s="44">
        <v>0</v>
      </c>
    </row>
    <row r="9" spans="1:25" s="44" customFormat="1" ht="19.5" customHeight="1">
      <c r="A9" s="30" t="s">
        <v>62</v>
      </c>
      <c r="B9" s="30"/>
      <c r="C9" s="2"/>
      <c r="D9" s="3"/>
      <c r="E9" s="3"/>
      <c r="F9" s="4"/>
      <c r="G9" s="5"/>
      <c r="H9" s="5"/>
      <c r="I9" s="2"/>
      <c r="J9" s="5"/>
      <c r="K9" s="2"/>
      <c r="L9" s="2"/>
      <c r="M9" s="2"/>
      <c r="N9" s="46"/>
      <c r="O9" s="46"/>
      <c r="P9" s="46"/>
      <c r="Q9" s="46"/>
      <c r="R9" s="46"/>
      <c r="S9" s="46"/>
      <c r="T9" s="46"/>
      <c r="U9" s="46"/>
      <c r="V9" s="46"/>
      <c r="W9" s="77"/>
      <c r="X9" s="46"/>
      <c r="Y9" s="47"/>
    </row>
    <row r="10" spans="1:27" s="44" customFormat="1" ht="18.75" customHeight="1">
      <c r="A10" s="55">
        <v>1</v>
      </c>
      <c r="B10" s="56">
        <v>1921173866</v>
      </c>
      <c r="C10" s="57" t="s">
        <v>64</v>
      </c>
      <c r="D10" s="58" t="s">
        <v>65</v>
      </c>
      <c r="E10" s="58" t="s">
        <v>66</v>
      </c>
      <c r="F10" s="59">
        <v>34715</v>
      </c>
      <c r="G10" s="60" t="s">
        <v>45</v>
      </c>
      <c r="H10" s="60" t="s">
        <v>39</v>
      </c>
      <c r="I10" s="62">
        <v>6.65</v>
      </c>
      <c r="J10" s="62" t="e">
        <v>#N/A</v>
      </c>
      <c r="K10" s="62">
        <v>6.6</v>
      </c>
      <c r="L10" s="62"/>
      <c r="M10" s="62"/>
      <c r="N10" s="62">
        <v>7.3</v>
      </c>
      <c r="O10" s="62">
        <v>6.6</v>
      </c>
      <c r="P10" s="62">
        <v>6.65</v>
      </c>
      <c r="Q10" s="62">
        <v>2.62</v>
      </c>
      <c r="R10" s="63">
        <v>0</v>
      </c>
      <c r="S10" s="63" t="s">
        <v>16</v>
      </c>
      <c r="T10" s="63" t="s">
        <v>16</v>
      </c>
      <c r="U10" s="63" t="s">
        <v>16</v>
      </c>
      <c r="V10" s="63" t="s">
        <v>36</v>
      </c>
      <c r="W10" s="64" t="s">
        <v>44</v>
      </c>
      <c r="X10" s="65" t="str">
        <f>IF(OR(N10&lt;5.5,K10&lt;5.5),"HỎNG",IF(AND(N10&gt;=5.5,AA10=0,R10="Đạt",S10="Đạt",T10="ĐẠT",U10="ĐẠT"),"CNTN","HOÃN"))</f>
        <v>HOÃN</v>
      </c>
      <c r="AA10" s="44">
        <v>0</v>
      </c>
    </row>
    <row r="11" spans="1:24" s="27" customFormat="1" ht="13.5" customHeight="1">
      <c r="A11" s="6"/>
      <c r="B11" s="7"/>
      <c r="C11" s="8"/>
      <c r="D11" s="9"/>
      <c r="E11" s="9"/>
      <c r="F11" s="10"/>
      <c r="G11" s="11"/>
      <c r="H11" s="12"/>
      <c r="I11" s="13"/>
      <c r="J11" s="34"/>
      <c r="K11" s="13"/>
      <c r="L11" s="13"/>
      <c r="M11" s="13"/>
      <c r="N11" s="13"/>
      <c r="O11" s="13"/>
      <c r="P11" s="13"/>
      <c r="R11" s="37"/>
      <c r="T11" s="78" t="s">
        <v>31</v>
      </c>
      <c r="U11" s="78"/>
      <c r="V11" s="78"/>
      <c r="W11" s="78"/>
      <c r="X11" s="78"/>
    </row>
    <row r="12" spans="1:24" s="14" customFormat="1" ht="15" customHeight="1">
      <c r="A12" s="14" t="s">
        <v>13</v>
      </c>
      <c r="B12" s="15"/>
      <c r="D12" s="1"/>
      <c r="E12" s="53" t="s">
        <v>14</v>
      </c>
      <c r="G12" s="53"/>
      <c r="H12" s="53"/>
      <c r="I12" s="1"/>
      <c r="J12" s="52"/>
      <c r="K12" s="52"/>
      <c r="L12" s="1"/>
      <c r="N12" s="52" t="s">
        <v>3</v>
      </c>
      <c r="O12" s="52"/>
      <c r="P12" s="16"/>
      <c r="R12" s="36"/>
      <c r="T12" s="79" t="s">
        <v>15</v>
      </c>
      <c r="U12" s="79"/>
      <c r="V12" s="79"/>
      <c r="W12" s="79"/>
      <c r="X12" s="79"/>
    </row>
    <row r="13" spans="1:24" s="28" customFormat="1" ht="18">
      <c r="A13" s="17"/>
      <c r="B13" s="18"/>
      <c r="C13" s="17"/>
      <c r="D13" s="1"/>
      <c r="E13" s="1"/>
      <c r="F13" s="1"/>
      <c r="G13" s="19"/>
      <c r="H13" s="17"/>
      <c r="I13" s="1"/>
      <c r="J13" s="20"/>
      <c r="K13" s="20"/>
      <c r="L13" s="1"/>
      <c r="N13" s="20"/>
      <c r="O13" s="20"/>
      <c r="P13" s="16"/>
      <c r="R13" s="13"/>
      <c r="T13" s="13"/>
      <c r="U13" s="17"/>
      <c r="V13" s="17"/>
      <c r="W13" s="17"/>
      <c r="X13" s="17"/>
    </row>
    <row r="14" spans="1:24" s="28" customFormat="1" ht="15.75">
      <c r="A14" s="17"/>
      <c r="B14" s="18"/>
      <c r="C14" s="17"/>
      <c r="D14" s="1"/>
      <c r="E14" s="1"/>
      <c r="F14" s="1"/>
      <c r="G14" s="19"/>
      <c r="H14" s="17"/>
      <c r="I14" s="1"/>
      <c r="J14" s="20"/>
      <c r="K14" s="20"/>
      <c r="L14" s="1"/>
      <c r="N14" s="20"/>
      <c r="O14" s="20"/>
      <c r="P14" s="16"/>
      <c r="R14" s="21"/>
      <c r="T14" s="16"/>
      <c r="U14" s="17"/>
      <c r="V14" s="17"/>
      <c r="W14" s="17"/>
      <c r="X14" s="17"/>
    </row>
    <row r="15" spans="1:24" s="28" customFormat="1" ht="15.75">
      <c r="A15" s="17"/>
      <c r="B15" s="18"/>
      <c r="C15" s="17"/>
      <c r="D15" s="1"/>
      <c r="E15" s="1"/>
      <c r="F15" s="1"/>
      <c r="G15" s="19"/>
      <c r="H15" s="17"/>
      <c r="I15" s="1"/>
      <c r="J15" s="20"/>
      <c r="K15" s="20"/>
      <c r="L15" s="1"/>
      <c r="N15" s="20"/>
      <c r="O15" s="20"/>
      <c r="P15" s="22"/>
      <c r="R15" s="21"/>
      <c r="T15" s="22"/>
      <c r="U15" s="17"/>
      <c r="V15" s="17"/>
      <c r="W15" s="17"/>
      <c r="X15" s="17"/>
    </row>
    <row r="16" spans="1:24" s="28" customFormat="1" ht="15.75">
      <c r="A16" s="17"/>
      <c r="B16" s="18"/>
      <c r="C16" s="17"/>
      <c r="D16" s="1"/>
      <c r="E16" s="1"/>
      <c r="F16" s="1"/>
      <c r="G16" s="19"/>
      <c r="H16" s="17"/>
      <c r="I16" s="1"/>
      <c r="J16" s="20"/>
      <c r="K16" s="20"/>
      <c r="L16" s="1"/>
      <c r="N16" s="20"/>
      <c r="O16" s="20"/>
      <c r="P16" s="22"/>
      <c r="R16" s="21"/>
      <c r="T16" s="22"/>
      <c r="U16" s="17"/>
      <c r="V16" s="17"/>
      <c r="W16" s="17"/>
      <c r="X16" s="17"/>
    </row>
    <row r="17" spans="1:24" s="14" customFormat="1" ht="15.75">
      <c r="A17" s="23"/>
      <c r="B17" s="39" t="s">
        <v>30</v>
      </c>
      <c r="C17" s="23"/>
      <c r="D17" s="1"/>
      <c r="E17" s="1"/>
      <c r="F17" s="1"/>
      <c r="G17" s="45"/>
      <c r="H17" s="45"/>
      <c r="I17" s="1"/>
      <c r="J17" s="52"/>
      <c r="K17" s="52"/>
      <c r="L17" s="1"/>
      <c r="N17" s="52" t="s">
        <v>4</v>
      </c>
      <c r="O17" s="52"/>
      <c r="P17" s="22"/>
      <c r="R17" s="36"/>
      <c r="T17" s="79" t="s">
        <v>5</v>
      </c>
      <c r="U17" s="79"/>
      <c r="V17" s="79"/>
      <c r="W17" s="79"/>
      <c r="X17" s="79"/>
    </row>
  </sheetData>
  <sheetProtection/>
  <autoFilter ref="Q1:Q17"/>
  <mergeCells count="32">
    <mergeCell ref="F3:F5"/>
    <mergeCell ref="G3:G5"/>
    <mergeCell ref="H3:H5"/>
    <mergeCell ref="I3:I5"/>
    <mergeCell ref="J3:O3"/>
    <mergeCell ref="P3:P5"/>
    <mergeCell ref="Q3:Q5"/>
    <mergeCell ref="A1:D1"/>
    <mergeCell ref="F1:X1"/>
    <mergeCell ref="A2:D2"/>
    <mergeCell ref="F2:X2"/>
    <mergeCell ref="A3:A5"/>
    <mergeCell ref="B3:B5"/>
    <mergeCell ref="C3:C5"/>
    <mergeCell ref="D3:D5"/>
    <mergeCell ref="E3:E5"/>
    <mergeCell ref="R3:R5"/>
    <mergeCell ref="S3:S5"/>
    <mergeCell ref="T3:T5"/>
    <mergeCell ref="U3:U5"/>
    <mergeCell ref="V3:V5"/>
    <mergeCell ref="W3:W5"/>
    <mergeCell ref="T11:X11"/>
    <mergeCell ref="T12:X12"/>
    <mergeCell ref="T17:X17"/>
    <mergeCell ref="X3:X5"/>
    <mergeCell ref="J4:J5"/>
    <mergeCell ref="K4:K5"/>
    <mergeCell ref="L4:L5"/>
    <mergeCell ref="M4:M5"/>
    <mergeCell ref="N4:N5"/>
    <mergeCell ref="O4:O5"/>
  </mergeCells>
  <conditionalFormatting sqref="I10 P10 P8">
    <cfRule type="cellIs" priority="37" dxfId="68" operator="lessThan" stopIfTrue="1">
      <formula>5</formula>
    </cfRule>
  </conditionalFormatting>
  <conditionalFormatting sqref="I10 P10 P8">
    <cfRule type="cellIs" priority="36" dxfId="69" operator="lessThan">
      <formula>4</formula>
    </cfRule>
  </conditionalFormatting>
  <conditionalFormatting sqref="N10:O10 J10:K10 J8:K8 N8:O8">
    <cfRule type="cellIs" priority="35" dxfId="69" operator="lessThan">
      <formula>5.5</formula>
    </cfRule>
  </conditionalFormatting>
  <conditionalFormatting sqref="Q10 Q8">
    <cfRule type="cellIs" priority="34" dxfId="69" operator="lessThan">
      <formula>2</formula>
    </cfRule>
  </conditionalFormatting>
  <conditionalFormatting sqref="R10:V10 R8:V8">
    <cfRule type="cellIs" priority="33" dxfId="0" operator="equal">
      <formula>"Ko Đạt"</formula>
    </cfRule>
  </conditionalFormatting>
  <conditionalFormatting sqref="R10:V10 R8:V8">
    <cfRule type="cellIs" priority="32" dxfId="35" operator="equal" stopIfTrue="1">
      <formula>"Ko Đạt"</formula>
    </cfRule>
  </conditionalFormatting>
  <conditionalFormatting sqref="I8">
    <cfRule type="cellIs" priority="28" dxfId="69" operator="lessThan">
      <formula>5.5</formula>
    </cfRule>
  </conditionalFormatting>
  <conditionalFormatting sqref="W6 W10 W8">
    <cfRule type="containsText" priority="27" dxfId="70" operator="containsText" text="Nợ 0 TC">
      <formula>NOT(ISERROR(SEARCH("Nợ 0 TC",W6)))</formula>
    </cfRule>
  </conditionalFormatting>
  <conditionalFormatting sqref="I7">
    <cfRule type="cellIs" priority="26" dxfId="68" operator="lessThan" stopIfTrue="1">
      <formula>5</formula>
    </cfRule>
  </conditionalFormatting>
  <conditionalFormatting sqref="I7">
    <cfRule type="cellIs" priority="25" dxfId="69" operator="lessThan">
      <formula>4</formula>
    </cfRule>
  </conditionalFormatting>
  <conditionalFormatting sqref="J7:K7 N7:O7">
    <cfRule type="cellIs" priority="24" dxfId="69" operator="lessThan">
      <formula>5.5</formula>
    </cfRule>
  </conditionalFormatting>
  <conditionalFormatting sqref="W7">
    <cfRule type="containsText" priority="20" dxfId="70" operator="containsText" text="Nợ 0 TC">
      <formula>NOT(ISERROR(SEARCH("Nợ 0 TC",W7)))</formula>
    </cfRule>
  </conditionalFormatting>
  <conditionalFormatting sqref="Q7">
    <cfRule type="cellIs" priority="19" dxfId="69" operator="lessThan">
      <formula>2</formula>
    </cfRule>
  </conditionalFormatting>
  <conditionalFormatting sqref="R10:U10 R7:U8">
    <cfRule type="cellIs" priority="18" dxfId="70" operator="equal">
      <formula>0</formula>
    </cfRule>
  </conditionalFormatting>
  <conditionalFormatting sqref="X10 X7:X8">
    <cfRule type="cellIs" priority="15" dxfId="0" operator="greaterThan">
      <formula>"HOÃN CN"</formula>
    </cfRule>
    <cfRule type="cellIs" priority="16" dxfId="0" operator="greaterThan">
      <formula>"Hoãn CN"</formula>
    </cfRule>
  </conditionalFormatting>
  <conditionalFormatting sqref="X10 X7:X8">
    <cfRule type="cellIs" priority="14" dxfId="0" operator="notEqual">
      <formula>"CNTN"</formula>
    </cfRule>
  </conditionalFormatting>
  <conditionalFormatting sqref="W9">
    <cfRule type="containsText" priority="13" dxfId="70" operator="containsText" text="Nợ 0 TC">
      <formula>NOT(ISERROR(SEARCH("Nợ 0 TC",W9)))</formula>
    </cfRule>
  </conditionalFormatting>
  <printOptions/>
  <pageMargins left="0.15748031496062992" right="0.15748031496062992" top="0.2362204724409449" bottom="0.2755905511811024" header="0.2362204724409449" footer="0.15748031496062992"/>
  <pageSetup horizontalDpi="600" verticalDpi="600" orientation="landscape" paperSize="9" scale="93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"/>
  <sheetViews>
    <sheetView tabSelected="1" zoomScalePageLayoutView="0" workbookViewId="0" topLeftCell="A1">
      <pane xSplit="8" ySplit="5" topLeftCell="I6" activePane="bottomRight" state="frozen"/>
      <selection pane="topLeft" activeCell="F29" sqref="F29"/>
      <selection pane="topRight" activeCell="F29" sqref="F29"/>
      <selection pane="bottomLeft" activeCell="F29" sqref="F29"/>
      <selection pane="bottomRight" activeCell="AB11" sqref="AB11"/>
    </sheetView>
  </sheetViews>
  <sheetFormatPr defaultColWidth="9.140625" defaultRowHeight="15"/>
  <cols>
    <col min="1" max="1" width="3.421875" style="24" customWidth="1"/>
    <col min="2" max="2" width="11.28125" style="24" customWidth="1"/>
    <col min="3" max="3" width="16.28125" style="24" customWidth="1"/>
    <col min="4" max="4" width="7.8515625" style="24" customWidth="1"/>
    <col min="5" max="5" width="8.57421875" style="24" customWidth="1"/>
    <col min="6" max="6" width="9.00390625" style="24" customWidth="1"/>
    <col min="7" max="7" width="10.57421875" style="26" customWidth="1"/>
    <col min="8" max="8" width="4.7109375" style="24" customWidth="1"/>
    <col min="9" max="9" width="5.00390625" style="24" customWidth="1"/>
    <col min="10" max="10" width="4.57421875" style="35" hidden="1" customWidth="1"/>
    <col min="11" max="11" width="4.57421875" style="29" customWidth="1"/>
    <col min="12" max="13" width="4.57421875" style="24" hidden="1" customWidth="1"/>
    <col min="14" max="16" width="4.57421875" style="24" customWidth="1"/>
    <col min="17" max="17" width="5.00390625" style="24" customWidth="1"/>
    <col min="18" max="21" width="4.57421875" style="24" customWidth="1"/>
    <col min="22" max="22" width="8.7109375" style="24" customWidth="1"/>
    <col min="23" max="23" width="13.8515625" style="24" customWidth="1"/>
    <col min="24" max="24" width="10.28125" style="24" customWidth="1"/>
    <col min="25" max="16384" width="9.140625" style="24" customWidth="1"/>
  </cols>
  <sheetData>
    <row r="1" spans="1:24" ht="17.25" customHeight="1">
      <c r="A1" s="89" t="s">
        <v>6</v>
      </c>
      <c r="B1" s="89"/>
      <c r="C1" s="89"/>
      <c r="D1" s="89"/>
      <c r="E1" s="51"/>
      <c r="F1" s="90" t="s">
        <v>68</v>
      </c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</row>
    <row r="2" spans="1:24" ht="17.25" customHeight="1">
      <c r="A2" s="91" t="s">
        <v>0</v>
      </c>
      <c r="B2" s="91"/>
      <c r="C2" s="91"/>
      <c r="D2" s="91"/>
      <c r="E2" s="51"/>
      <c r="F2" s="91" t="s">
        <v>43</v>
      </c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24" s="25" customFormat="1" ht="15" customHeight="1">
      <c r="A3" s="92" t="s">
        <v>1</v>
      </c>
      <c r="B3" s="95" t="s">
        <v>17</v>
      </c>
      <c r="C3" s="98" t="s">
        <v>18</v>
      </c>
      <c r="D3" s="101" t="s">
        <v>2</v>
      </c>
      <c r="E3" s="104" t="s">
        <v>28</v>
      </c>
      <c r="F3" s="107" t="s">
        <v>27</v>
      </c>
      <c r="G3" s="110" t="s">
        <v>26</v>
      </c>
      <c r="H3" s="113" t="s">
        <v>7</v>
      </c>
      <c r="I3" s="113" t="s">
        <v>42</v>
      </c>
      <c r="J3" s="115" t="s">
        <v>40</v>
      </c>
      <c r="K3" s="116"/>
      <c r="L3" s="116"/>
      <c r="M3" s="116"/>
      <c r="N3" s="116"/>
      <c r="O3" s="117"/>
      <c r="P3" s="118" t="s">
        <v>19</v>
      </c>
      <c r="Q3" s="85" t="s">
        <v>20</v>
      </c>
      <c r="R3" s="85" t="s">
        <v>10</v>
      </c>
      <c r="S3" s="85" t="s">
        <v>11</v>
      </c>
      <c r="T3" s="85" t="s">
        <v>8</v>
      </c>
      <c r="U3" s="85" t="s">
        <v>9</v>
      </c>
      <c r="V3" s="85" t="s">
        <v>35</v>
      </c>
      <c r="W3" s="86" t="s">
        <v>12</v>
      </c>
      <c r="X3" s="80" t="s">
        <v>21</v>
      </c>
    </row>
    <row r="4" spans="1:24" s="25" customFormat="1" ht="21.75" customHeight="1">
      <c r="A4" s="93"/>
      <c r="B4" s="96"/>
      <c r="C4" s="99"/>
      <c r="D4" s="102"/>
      <c r="E4" s="105"/>
      <c r="F4" s="108"/>
      <c r="G4" s="111"/>
      <c r="H4" s="81"/>
      <c r="I4" s="81"/>
      <c r="J4" s="81" t="s">
        <v>41</v>
      </c>
      <c r="K4" s="81" t="s">
        <v>32</v>
      </c>
      <c r="L4" s="83" t="s">
        <v>22</v>
      </c>
      <c r="M4" s="83" t="s">
        <v>23</v>
      </c>
      <c r="N4" s="81" t="s">
        <v>33</v>
      </c>
      <c r="O4" s="81" t="s">
        <v>29</v>
      </c>
      <c r="P4" s="119"/>
      <c r="Q4" s="85" t="s">
        <v>24</v>
      </c>
      <c r="R4" s="85" t="s">
        <v>10</v>
      </c>
      <c r="S4" s="85" t="s">
        <v>11</v>
      </c>
      <c r="T4" s="85" t="s">
        <v>8</v>
      </c>
      <c r="U4" s="85" t="s">
        <v>9</v>
      </c>
      <c r="V4" s="85" t="s">
        <v>9</v>
      </c>
      <c r="W4" s="87"/>
      <c r="X4" s="80" t="s">
        <v>25</v>
      </c>
    </row>
    <row r="5" spans="1:27" s="25" customFormat="1" ht="37.5" customHeight="1">
      <c r="A5" s="94"/>
      <c r="B5" s="97"/>
      <c r="C5" s="100"/>
      <c r="D5" s="103"/>
      <c r="E5" s="106"/>
      <c r="F5" s="109"/>
      <c r="G5" s="112"/>
      <c r="H5" s="114"/>
      <c r="I5" s="114"/>
      <c r="J5" s="82"/>
      <c r="K5" s="82"/>
      <c r="L5" s="84"/>
      <c r="M5" s="84"/>
      <c r="N5" s="82"/>
      <c r="O5" s="82"/>
      <c r="P5" s="120"/>
      <c r="Q5" s="85"/>
      <c r="R5" s="85"/>
      <c r="S5" s="85"/>
      <c r="T5" s="85"/>
      <c r="U5" s="85"/>
      <c r="V5" s="85"/>
      <c r="W5" s="88"/>
      <c r="X5" s="80"/>
      <c r="AA5" s="25" t="s">
        <v>34</v>
      </c>
    </row>
    <row r="6" spans="1:25" s="44" customFormat="1" ht="19.5" customHeight="1">
      <c r="A6" s="30" t="s">
        <v>67</v>
      </c>
      <c r="B6" s="30"/>
      <c r="C6" s="2"/>
      <c r="D6" s="3"/>
      <c r="E6" s="3"/>
      <c r="F6" s="4"/>
      <c r="G6" s="5"/>
      <c r="H6" s="5"/>
      <c r="I6" s="2"/>
      <c r="J6" s="5"/>
      <c r="K6" s="2"/>
      <c r="L6" s="2"/>
      <c r="M6" s="2"/>
      <c r="N6" s="46"/>
      <c r="O6" s="46"/>
      <c r="P6" s="46"/>
      <c r="Q6" s="46"/>
      <c r="R6" s="46"/>
      <c r="S6" s="46"/>
      <c r="T6" s="46"/>
      <c r="U6" s="46"/>
      <c r="V6" s="46"/>
      <c r="W6" s="54"/>
      <c r="X6" s="46"/>
      <c r="Y6" s="47"/>
    </row>
    <row r="7" spans="1:24" s="44" customFormat="1" ht="19.5" customHeight="1">
      <c r="A7" s="33">
        <v>1</v>
      </c>
      <c r="B7" s="50">
        <v>1821164154</v>
      </c>
      <c r="C7" s="31" t="s">
        <v>57</v>
      </c>
      <c r="D7" s="32" t="s">
        <v>49</v>
      </c>
      <c r="E7" s="32" t="s">
        <v>58</v>
      </c>
      <c r="F7" s="48">
        <v>34345</v>
      </c>
      <c r="G7" s="49" t="s">
        <v>37</v>
      </c>
      <c r="H7" s="41" t="s">
        <v>39</v>
      </c>
      <c r="I7" s="42">
        <v>6.13</v>
      </c>
      <c r="J7" s="42"/>
      <c r="K7" s="42">
        <v>7.2</v>
      </c>
      <c r="L7" s="42"/>
      <c r="M7" s="42"/>
      <c r="N7" s="42">
        <v>7.3</v>
      </c>
      <c r="O7" s="42">
        <v>7.2</v>
      </c>
      <c r="P7" s="42">
        <v>6.15</v>
      </c>
      <c r="Q7" s="42">
        <v>2.33</v>
      </c>
      <c r="R7" s="38" t="s">
        <v>16</v>
      </c>
      <c r="S7" s="38" t="s">
        <v>16</v>
      </c>
      <c r="T7" s="38" t="s">
        <v>16</v>
      </c>
      <c r="U7" s="38" t="s">
        <v>16</v>
      </c>
      <c r="V7" s="38" t="s">
        <v>38</v>
      </c>
      <c r="W7" s="40" t="s">
        <v>44</v>
      </c>
      <c r="X7" s="43" t="str">
        <f>IF(OR(N7&lt;5.5,K7&lt;5.5),"HỎNG",IF(AND(N7&gt;=5.5,AA7=0,R7="Đạt",S7="Đạt",T7="ĐẠT",U7="ĐẠT"),"CNTN","HOÃN"))</f>
        <v>CNTN</v>
      </c>
    </row>
    <row r="8" spans="1:24" s="44" customFormat="1" ht="19.5" customHeight="1">
      <c r="A8" s="33">
        <v>2</v>
      </c>
      <c r="B8" s="50">
        <v>1821164792</v>
      </c>
      <c r="C8" s="31" t="s">
        <v>59</v>
      </c>
      <c r="D8" s="32" t="s">
        <v>60</v>
      </c>
      <c r="E8" s="32" t="s">
        <v>58</v>
      </c>
      <c r="F8" s="48">
        <v>33971</v>
      </c>
      <c r="G8" s="49" t="s">
        <v>45</v>
      </c>
      <c r="H8" s="41" t="s">
        <v>39</v>
      </c>
      <c r="I8" s="42">
        <v>5.77</v>
      </c>
      <c r="J8" s="42"/>
      <c r="K8" s="42">
        <v>6.3</v>
      </c>
      <c r="L8" s="42"/>
      <c r="M8" s="42"/>
      <c r="N8" s="42">
        <v>6</v>
      </c>
      <c r="O8" s="42">
        <v>6.3</v>
      </c>
      <c r="P8" s="42">
        <v>5.78</v>
      </c>
      <c r="Q8" s="42">
        <v>2.08</v>
      </c>
      <c r="R8" s="38" t="s">
        <v>16</v>
      </c>
      <c r="S8" s="38" t="s">
        <v>16</v>
      </c>
      <c r="T8" s="38" t="s">
        <v>16</v>
      </c>
      <c r="U8" s="38" t="s">
        <v>16</v>
      </c>
      <c r="V8" s="38" t="s">
        <v>38</v>
      </c>
      <c r="W8" s="40" t="s">
        <v>44</v>
      </c>
      <c r="X8" s="43" t="str">
        <f>IF(OR(N8&lt;5.5,K8&lt;5.5),"HỎNG",IF(AND(N8&gt;=5.5,AA8=0,R8="Đạt",S8="Đạt",T8="ĐẠT",U8="ĐẠT"),"CNTN","HOÃN"))</f>
        <v>CNTN</v>
      </c>
    </row>
    <row r="9" spans="1:24" s="44" customFormat="1" ht="19.5" customHeight="1">
      <c r="A9" s="33">
        <v>3</v>
      </c>
      <c r="B9" s="50">
        <v>1920163749</v>
      </c>
      <c r="C9" s="31" t="s">
        <v>69</v>
      </c>
      <c r="D9" s="32" t="s">
        <v>70</v>
      </c>
      <c r="E9" s="32" t="s">
        <v>71</v>
      </c>
      <c r="F9" s="48">
        <v>34730</v>
      </c>
      <c r="G9" s="49" t="s">
        <v>37</v>
      </c>
      <c r="H9" s="41" t="s">
        <v>39</v>
      </c>
      <c r="I9" s="42">
        <v>7.16</v>
      </c>
      <c r="J9" s="42"/>
      <c r="K9" s="42">
        <v>7.7</v>
      </c>
      <c r="L9" s="42"/>
      <c r="M9" s="42"/>
      <c r="N9" s="42">
        <v>8.5</v>
      </c>
      <c r="O9" s="42">
        <v>7.7</v>
      </c>
      <c r="P9" s="42">
        <v>7.17</v>
      </c>
      <c r="Q9" s="42">
        <v>2.96</v>
      </c>
      <c r="R9" s="38" t="s">
        <v>16</v>
      </c>
      <c r="S9" s="38" t="s">
        <v>16</v>
      </c>
      <c r="T9" s="38" t="s">
        <v>16</v>
      </c>
      <c r="U9" s="38" t="s">
        <v>16</v>
      </c>
      <c r="V9" s="38" t="s">
        <v>36</v>
      </c>
      <c r="W9" s="40"/>
      <c r="X9" s="43" t="str">
        <f>IF(OR(N9&lt;5.5,K9&lt;5.5),"HỎNG",IF(AND(N9&gt;=5.5,AA9=0,R9="Đạt",S9="Đạt",T9="ĐẠT",U9="ĐẠT"),"CNTN","HOÃN"))</f>
        <v>CNTN</v>
      </c>
    </row>
    <row r="10" spans="1:24" s="27" customFormat="1" ht="13.5" customHeight="1">
      <c r="A10" s="6"/>
      <c r="B10" s="7"/>
      <c r="C10" s="8"/>
      <c r="D10" s="9"/>
      <c r="E10" s="9"/>
      <c r="F10" s="10"/>
      <c r="G10" s="11"/>
      <c r="H10" s="12"/>
      <c r="I10" s="13"/>
      <c r="J10" s="34"/>
      <c r="K10" s="13"/>
      <c r="L10" s="13"/>
      <c r="M10" s="13"/>
      <c r="N10" s="13"/>
      <c r="O10" s="13"/>
      <c r="P10" s="13"/>
      <c r="R10" s="37"/>
      <c r="T10" s="78" t="s">
        <v>31</v>
      </c>
      <c r="U10" s="78"/>
      <c r="V10" s="78"/>
      <c r="W10" s="78"/>
      <c r="X10" s="78"/>
    </row>
    <row r="11" spans="1:24" s="14" customFormat="1" ht="15" customHeight="1">
      <c r="A11" s="14" t="s">
        <v>13</v>
      </c>
      <c r="B11" s="15"/>
      <c r="D11" s="1"/>
      <c r="E11" s="53" t="s">
        <v>14</v>
      </c>
      <c r="G11" s="53"/>
      <c r="H11" s="53"/>
      <c r="I11" s="1"/>
      <c r="J11" s="52"/>
      <c r="K11" s="52"/>
      <c r="L11" s="1"/>
      <c r="N11" s="52" t="s">
        <v>3</v>
      </c>
      <c r="O11" s="52"/>
      <c r="P11" s="16"/>
      <c r="R11" s="36"/>
      <c r="T11" s="79" t="s">
        <v>15</v>
      </c>
      <c r="U11" s="79"/>
      <c r="V11" s="79"/>
      <c r="W11" s="79"/>
      <c r="X11" s="79"/>
    </row>
    <row r="12" spans="1:24" s="28" customFormat="1" ht="18">
      <c r="A12" s="17"/>
      <c r="B12" s="18"/>
      <c r="C12" s="17"/>
      <c r="D12" s="1"/>
      <c r="E12" s="1"/>
      <c r="F12" s="1"/>
      <c r="G12" s="19"/>
      <c r="H12" s="17"/>
      <c r="I12" s="1"/>
      <c r="J12" s="20"/>
      <c r="K12" s="20"/>
      <c r="L12" s="1"/>
      <c r="N12" s="20"/>
      <c r="O12" s="20"/>
      <c r="P12" s="16"/>
      <c r="R12" s="13"/>
      <c r="T12" s="13"/>
      <c r="U12" s="17"/>
      <c r="V12" s="17"/>
      <c r="W12" s="17"/>
      <c r="X12" s="17"/>
    </row>
    <row r="13" spans="1:24" s="28" customFormat="1" ht="15.75">
      <c r="A13" s="17"/>
      <c r="B13" s="18"/>
      <c r="C13" s="17"/>
      <c r="D13" s="1"/>
      <c r="E13" s="1"/>
      <c r="F13" s="1"/>
      <c r="G13" s="19"/>
      <c r="H13" s="17"/>
      <c r="I13" s="1"/>
      <c r="J13" s="20"/>
      <c r="K13" s="20"/>
      <c r="L13" s="1"/>
      <c r="N13" s="20"/>
      <c r="O13" s="20"/>
      <c r="P13" s="16"/>
      <c r="R13" s="21"/>
      <c r="T13" s="16"/>
      <c r="U13" s="17"/>
      <c r="V13" s="17"/>
      <c r="W13" s="17"/>
      <c r="X13" s="17"/>
    </row>
    <row r="14" spans="1:24" s="28" customFormat="1" ht="15.75">
      <c r="A14" s="17"/>
      <c r="B14" s="18"/>
      <c r="C14" s="17"/>
      <c r="D14" s="1"/>
      <c r="E14" s="1"/>
      <c r="F14" s="1"/>
      <c r="G14" s="19"/>
      <c r="H14" s="17"/>
      <c r="I14" s="1"/>
      <c r="J14" s="20"/>
      <c r="K14" s="20"/>
      <c r="L14" s="1"/>
      <c r="N14" s="20"/>
      <c r="O14" s="20"/>
      <c r="P14" s="22"/>
      <c r="R14" s="21"/>
      <c r="T14" s="22"/>
      <c r="U14" s="17"/>
      <c r="V14" s="17"/>
      <c r="W14" s="17"/>
      <c r="X14" s="17"/>
    </row>
    <row r="15" spans="1:24" s="28" customFormat="1" ht="15.75">
      <c r="A15" s="17"/>
      <c r="B15" s="18"/>
      <c r="C15" s="17"/>
      <c r="D15" s="1"/>
      <c r="E15" s="1"/>
      <c r="F15" s="1"/>
      <c r="G15" s="19"/>
      <c r="H15" s="17"/>
      <c r="I15" s="1"/>
      <c r="J15" s="20"/>
      <c r="K15" s="20"/>
      <c r="L15" s="1"/>
      <c r="N15" s="20"/>
      <c r="O15" s="20"/>
      <c r="P15" s="22"/>
      <c r="R15" s="21"/>
      <c r="T15" s="22"/>
      <c r="U15" s="17"/>
      <c r="V15" s="17"/>
      <c r="W15" s="17"/>
      <c r="X15" s="17"/>
    </row>
    <row r="16" spans="1:24" s="14" customFormat="1" ht="15.75">
      <c r="A16" s="23"/>
      <c r="B16" s="39" t="s">
        <v>30</v>
      </c>
      <c r="C16" s="23"/>
      <c r="D16" s="1"/>
      <c r="E16" s="1"/>
      <c r="F16" s="1"/>
      <c r="G16" s="45"/>
      <c r="H16" s="45"/>
      <c r="I16" s="1"/>
      <c r="J16" s="52"/>
      <c r="K16" s="52"/>
      <c r="L16" s="1"/>
      <c r="N16" s="52" t="s">
        <v>4</v>
      </c>
      <c r="O16" s="52"/>
      <c r="P16" s="22"/>
      <c r="R16" s="36"/>
      <c r="T16" s="79" t="s">
        <v>5</v>
      </c>
      <c r="U16" s="79"/>
      <c r="V16" s="79"/>
      <c r="W16" s="79"/>
      <c r="X16" s="79"/>
    </row>
  </sheetData>
  <sheetProtection/>
  <autoFilter ref="Q1:Q16"/>
  <mergeCells count="32">
    <mergeCell ref="F3:F5"/>
    <mergeCell ref="G3:G5"/>
    <mergeCell ref="H3:H5"/>
    <mergeCell ref="I3:I5"/>
    <mergeCell ref="J3:O3"/>
    <mergeCell ref="P3:P5"/>
    <mergeCell ref="Q3:Q5"/>
    <mergeCell ref="A1:D1"/>
    <mergeCell ref="F1:X1"/>
    <mergeCell ref="A2:D2"/>
    <mergeCell ref="F2:X2"/>
    <mergeCell ref="A3:A5"/>
    <mergeCell ref="B3:B5"/>
    <mergeCell ref="C3:C5"/>
    <mergeCell ref="D3:D5"/>
    <mergeCell ref="E3:E5"/>
    <mergeCell ref="R3:R5"/>
    <mergeCell ref="S3:S5"/>
    <mergeCell ref="T3:T5"/>
    <mergeCell ref="U3:U5"/>
    <mergeCell ref="V3:V5"/>
    <mergeCell ref="W3:W5"/>
    <mergeCell ref="T10:X10"/>
    <mergeCell ref="T11:X11"/>
    <mergeCell ref="T16:X16"/>
    <mergeCell ref="X3:X5"/>
    <mergeCell ref="J4:J5"/>
    <mergeCell ref="K4:K5"/>
    <mergeCell ref="L4:L5"/>
    <mergeCell ref="M4:M5"/>
    <mergeCell ref="N4:N5"/>
    <mergeCell ref="O4:O5"/>
  </mergeCells>
  <conditionalFormatting sqref="W6">
    <cfRule type="containsText" priority="44" dxfId="70" operator="containsText" text="Nợ 0 TC">
      <formula>NOT(ISERROR(SEARCH("Nợ 0 TC",W6)))</formula>
    </cfRule>
  </conditionalFormatting>
  <conditionalFormatting sqref="I7:I8">
    <cfRule type="cellIs" priority="42" dxfId="68" operator="lessThan" stopIfTrue="1">
      <formula>5</formula>
    </cfRule>
  </conditionalFormatting>
  <conditionalFormatting sqref="I7:I8">
    <cfRule type="cellIs" priority="41" dxfId="69" operator="lessThan">
      <formula>4</formula>
    </cfRule>
  </conditionalFormatting>
  <conditionalFormatting sqref="J7:K8 N7:O8">
    <cfRule type="cellIs" priority="40" dxfId="69" operator="lessThan">
      <formula>5.5</formula>
    </cfRule>
  </conditionalFormatting>
  <conditionalFormatting sqref="W7:W8">
    <cfRule type="containsText" priority="36" dxfId="70" operator="containsText" text="Nợ 0 TC">
      <formula>NOT(ISERROR(SEARCH("Nợ 0 TC",W7)))</formula>
    </cfRule>
  </conditionalFormatting>
  <conditionalFormatting sqref="Q7:Q8">
    <cfRule type="cellIs" priority="35" dxfId="69" operator="lessThan">
      <formula>2</formula>
    </cfRule>
  </conditionalFormatting>
  <conditionalFormatting sqref="X7:X9">
    <cfRule type="cellIs" priority="28" dxfId="0" operator="greaterThan">
      <formula>"HOÃN CN"</formula>
    </cfRule>
    <cfRule type="cellIs" priority="29" dxfId="0" operator="greaterThan">
      <formula>"Hoãn CN"</formula>
    </cfRule>
  </conditionalFormatting>
  <conditionalFormatting sqref="X7:X9">
    <cfRule type="cellIs" priority="27" dxfId="0" operator="notEqual">
      <formula>"CNTN"</formula>
    </cfRule>
  </conditionalFormatting>
  <conditionalFormatting sqref="I9">
    <cfRule type="cellIs" priority="8" dxfId="68" operator="lessThan" stopIfTrue="1">
      <formula>5</formula>
    </cfRule>
  </conditionalFormatting>
  <conditionalFormatting sqref="I9">
    <cfRule type="cellIs" priority="7" dxfId="69" operator="lessThan">
      <formula>4</formula>
    </cfRule>
  </conditionalFormatting>
  <conditionalFormatting sqref="J9:K9 N9:O9">
    <cfRule type="cellIs" priority="6" dxfId="69" operator="lessThan">
      <formula>5.5</formula>
    </cfRule>
  </conditionalFormatting>
  <conditionalFormatting sqref="W9">
    <cfRule type="containsText" priority="5" dxfId="70" operator="containsText" text="Nợ 0 TC">
      <formula>NOT(ISERROR(SEARCH("Nợ 0 TC",W9)))</formula>
    </cfRule>
  </conditionalFormatting>
  <conditionalFormatting sqref="Q9">
    <cfRule type="cellIs" priority="4" dxfId="69" operator="lessThan">
      <formula>2</formula>
    </cfRule>
  </conditionalFormatting>
  <printOptions/>
  <pageMargins left="0.15748031496062992" right="0.15748031496062992" top="0.2362204724409449" bottom="0.2755905511811024" header="0.2362204724409449" footer="0.15748031496062992"/>
  <pageSetup horizontalDpi="600" verticalDpi="600" orientation="landscape" paperSize="9" scale="93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6"/>
  <sheetViews>
    <sheetView zoomScalePageLayoutView="0" workbookViewId="0" topLeftCell="A1">
      <pane xSplit="8" ySplit="5" topLeftCell="I12" activePane="bottomRight" state="frozen"/>
      <selection pane="topLeft" activeCell="F29" sqref="F29"/>
      <selection pane="topRight" activeCell="F29" sqref="F29"/>
      <selection pane="bottomLeft" activeCell="F29" sqref="F29"/>
      <selection pane="bottomRight" activeCell="D15" sqref="D15"/>
    </sheetView>
  </sheetViews>
  <sheetFormatPr defaultColWidth="9.140625" defaultRowHeight="15"/>
  <cols>
    <col min="1" max="1" width="3.421875" style="24" customWidth="1"/>
    <col min="2" max="2" width="11.28125" style="24" customWidth="1"/>
    <col min="3" max="3" width="16.28125" style="24" customWidth="1"/>
    <col min="4" max="4" width="7.8515625" style="24" customWidth="1"/>
    <col min="5" max="5" width="8.57421875" style="24" customWidth="1"/>
    <col min="6" max="6" width="9.00390625" style="24" customWidth="1"/>
    <col min="7" max="7" width="10.57421875" style="26" customWidth="1"/>
    <col min="8" max="8" width="4.7109375" style="24" customWidth="1"/>
    <col min="9" max="9" width="5.00390625" style="24" customWidth="1"/>
    <col min="10" max="10" width="4.57421875" style="35" customWidth="1"/>
    <col min="11" max="11" width="4.57421875" style="29" customWidth="1"/>
    <col min="12" max="12" width="4.57421875" style="24" hidden="1" customWidth="1"/>
    <col min="13" max="16" width="4.57421875" style="24" customWidth="1"/>
    <col min="17" max="17" width="5.00390625" style="24" customWidth="1"/>
    <col min="18" max="19" width="4.57421875" style="24" hidden="1" customWidth="1"/>
    <col min="20" max="21" width="4.57421875" style="24" customWidth="1"/>
    <col min="22" max="22" width="8.7109375" style="24" customWidth="1"/>
    <col min="23" max="23" width="13.8515625" style="24" customWidth="1"/>
    <col min="24" max="24" width="10.28125" style="24" customWidth="1"/>
    <col min="25" max="16384" width="9.140625" style="24" customWidth="1"/>
  </cols>
  <sheetData>
    <row r="1" spans="1:24" ht="17.25" customHeight="1">
      <c r="A1" s="89" t="s">
        <v>6</v>
      </c>
      <c r="B1" s="89"/>
      <c r="C1" s="89"/>
      <c r="D1" s="89"/>
      <c r="E1" s="51"/>
      <c r="F1" s="90" t="s">
        <v>48</v>
      </c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</row>
    <row r="2" spans="1:24" ht="17.25" customHeight="1">
      <c r="A2" s="91" t="s">
        <v>0</v>
      </c>
      <c r="B2" s="91"/>
      <c r="C2" s="91"/>
      <c r="D2" s="91"/>
      <c r="E2" s="51"/>
      <c r="F2" s="91" t="s">
        <v>51</v>
      </c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24" s="25" customFormat="1" ht="15" customHeight="1">
      <c r="A3" s="92" t="s">
        <v>1</v>
      </c>
      <c r="B3" s="95" t="s">
        <v>17</v>
      </c>
      <c r="C3" s="98" t="s">
        <v>18</v>
      </c>
      <c r="D3" s="101" t="s">
        <v>2</v>
      </c>
      <c r="E3" s="104" t="s">
        <v>28</v>
      </c>
      <c r="F3" s="107" t="s">
        <v>27</v>
      </c>
      <c r="G3" s="110" t="s">
        <v>26</v>
      </c>
      <c r="H3" s="113" t="s">
        <v>7</v>
      </c>
      <c r="I3" s="113" t="s">
        <v>42</v>
      </c>
      <c r="J3" s="115" t="s">
        <v>40</v>
      </c>
      <c r="K3" s="116"/>
      <c r="L3" s="116"/>
      <c r="M3" s="116"/>
      <c r="N3" s="116"/>
      <c r="O3" s="117"/>
      <c r="P3" s="118" t="s">
        <v>19</v>
      </c>
      <c r="Q3" s="85" t="s">
        <v>20</v>
      </c>
      <c r="R3" s="85" t="s">
        <v>10</v>
      </c>
      <c r="S3" s="85" t="s">
        <v>11</v>
      </c>
      <c r="T3" s="85" t="s">
        <v>8</v>
      </c>
      <c r="U3" s="85" t="s">
        <v>9</v>
      </c>
      <c r="V3" s="85" t="s">
        <v>35</v>
      </c>
      <c r="W3" s="86" t="s">
        <v>12</v>
      </c>
      <c r="X3" s="80" t="s">
        <v>21</v>
      </c>
    </row>
    <row r="4" spans="1:24" s="25" customFormat="1" ht="21.75" customHeight="1">
      <c r="A4" s="93"/>
      <c r="B4" s="96"/>
      <c r="C4" s="99"/>
      <c r="D4" s="102"/>
      <c r="E4" s="105"/>
      <c r="F4" s="108"/>
      <c r="G4" s="111"/>
      <c r="H4" s="81"/>
      <c r="I4" s="81"/>
      <c r="J4" s="81" t="s">
        <v>41</v>
      </c>
      <c r="K4" s="81" t="s">
        <v>32</v>
      </c>
      <c r="L4" s="83" t="s">
        <v>22</v>
      </c>
      <c r="M4" s="83" t="s">
        <v>23</v>
      </c>
      <c r="N4" s="81" t="s">
        <v>33</v>
      </c>
      <c r="O4" s="81" t="s">
        <v>29</v>
      </c>
      <c r="P4" s="119"/>
      <c r="Q4" s="85" t="s">
        <v>24</v>
      </c>
      <c r="R4" s="85" t="s">
        <v>10</v>
      </c>
      <c r="S4" s="85" t="s">
        <v>11</v>
      </c>
      <c r="T4" s="85" t="s">
        <v>8</v>
      </c>
      <c r="U4" s="85" t="s">
        <v>9</v>
      </c>
      <c r="V4" s="85" t="s">
        <v>9</v>
      </c>
      <c r="W4" s="87"/>
      <c r="X4" s="80" t="s">
        <v>25</v>
      </c>
    </row>
    <row r="5" spans="1:27" s="25" customFormat="1" ht="37.5" customHeight="1">
      <c r="A5" s="94"/>
      <c r="B5" s="97"/>
      <c r="C5" s="100"/>
      <c r="D5" s="103"/>
      <c r="E5" s="106"/>
      <c r="F5" s="109"/>
      <c r="G5" s="112"/>
      <c r="H5" s="114"/>
      <c r="I5" s="114"/>
      <c r="J5" s="82"/>
      <c r="K5" s="82"/>
      <c r="L5" s="84"/>
      <c r="M5" s="84"/>
      <c r="N5" s="82"/>
      <c r="O5" s="82"/>
      <c r="P5" s="120"/>
      <c r="Q5" s="85"/>
      <c r="R5" s="85"/>
      <c r="S5" s="85"/>
      <c r="T5" s="85"/>
      <c r="U5" s="85"/>
      <c r="V5" s="85"/>
      <c r="W5" s="88"/>
      <c r="X5" s="80"/>
      <c r="AA5" s="25" t="s">
        <v>34</v>
      </c>
    </row>
    <row r="6" spans="1:25" s="44" customFormat="1" ht="19.5" customHeight="1">
      <c r="A6" s="30" t="s">
        <v>47</v>
      </c>
      <c r="B6" s="30"/>
      <c r="C6" s="2"/>
      <c r="D6" s="3"/>
      <c r="E6" s="3"/>
      <c r="F6" s="4"/>
      <c r="G6" s="5"/>
      <c r="H6" s="5"/>
      <c r="I6" s="2"/>
      <c r="J6" s="5"/>
      <c r="K6" s="2"/>
      <c r="L6" s="2"/>
      <c r="M6" s="2"/>
      <c r="N6" s="46"/>
      <c r="O6" s="46"/>
      <c r="P6" s="46"/>
      <c r="Q6" s="46"/>
      <c r="R6" s="46"/>
      <c r="S6" s="46"/>
      <c r="T6" s="46"/>
      <c r="U6" s="46"/>
      <c r="V6" s="46"/>
      <c r="W6" s="77"/>
      <c r="X6" s="46"/>
      <c r="Y6" s="47"/>
    </row>
    <row r="7" spans="1:27" s="44" customFormat="1" ht="18.75" customHeight="1">
      <c r="A7" s="55">
        <v>1</v>
      </c>
      <c r="B7" s="56"/>
      <c r="C7" s="57"/>
      <c r="D7" s="58"/>
      <c r="E7" s="58"/>
      <c r="F7" s="59"/>
      <c r="G7" s="60"/>
      <c r="H7" s="61"/>
      <c r="I7" s="62"/>
      <c r="J7" s="62"/>
      <c r="K7" s="62"/>
      <c r="L7" s="62"/>
      <c r="M7" s="62"/>
      <c r="N7" s="62"/>
      <c r="O7" s="62"/>
      <c r="P7" s="62"/>
      <c r="Q7" s="62"/>
      <c r="R7" s="63"/>
      <c r="S7" s="63"/>
      <c r="T7" s="63"/>
      <c r="U7" s="63"/>
      <c r="V7" s="63"/>
      <c r="W7" s="76"/>
      <c r="X7" s="65" t="str">
        <f>IF(OR(N7&lt;5.5,M7&lt;5.5),"HỎNG",IF(AND(N7&gt;=5.5,AA7=0,T7="ĐẠT",U7="ĐẠT"),"CNTN","HOÃN"))</f>
        <v>HỎNG</v>
      </c>
      <c r="AA7" s="44">
        <v>0</v>
      </c>
    </row>
    <row r="8" spans="1:25" s="44" customFormat="1" ht="19.5" customHeight="1">
      <c r="A8" s="30" t="s">
        <v>50</v>
      </c>
      <c r="B8" s="30"/>
      <c r="C8" s="2"/>
      <c r="D8" s="3"/>
      <c r="E8" s="3"/>
      <c r="F8" s="4"/>
      <c r="G8" s="5"/>
      <c r="H8" s="5"/>
      <c r="I8" s="2"/>
      <c r="J8" s="5"/>
      <c r="K8" s="2"/>
      <c r="L8" s="2"/>
      <c r="M8" s="2"/>
      <c r="N8" s="46"/>
      <c r="O8" s="46"/>
      <c r="P8" s="46"/>
      <c r="Q8" s="46"/>
      <c r="R8" s="46"/>
      <c r="S8" s="46"/>
      <c r="T8" s="46"/>
      <c r="U8" s="46"/>
      <c r="V8" s="46"/>
      <c r="W8" s="77"/>
      <c r="X8" s="46"/>
      <c r="Y8" s="47"/>
    </row>
    <row r="9" spans="1:27" s="44" customFormat="1" ht="18.75" customHeight="1">
      <c r="A9" s="55">
        <v>1</v>
      </c>
      <c r="B9" s="56"/>
      <c r="C9" s="57"/>
      <c r="D9" s="58"/>
      <c r="E9" s="58"/>
      <c r="F9" s="59"/>
      <c r="G9" s="60"/>
      <c r="H9" s="60"/>
      <c r="I9" s="62"/>
      <c r="J9" s="62"/>
      <c r="K9" s="62"/>
      <c r="L9" s="62"/>
      <c r="M9" s="62"/>
      <c r="N9" s="62"/>
      <c r="O9" s="62"/>
      <c r="P9" s="62"/>
      <c r="Q9" s="62"/>
      <c r="R9" s="63"/>
      <c r="S9" s="63"/>
      <c r="T9" s="63"/>
      <c r="U9" s="63"/>
      <c r="V9" s="63"/>
      <c r="W9" s="64" t="s">
        <v>44</v>
      </c>
      <c r="X9" s="65" t="str">
        <f>IF(OR(N9&lt;5.5,M9&lt;5.5,K9&lt;5.5),"HỎNG",IF(AND(N9&gt;=5.5,K9&gt;=5.5,AA9=0,T9="ĐẠT",U9="ĐẠT"),"CNTN","HOÃN"))</f>
        <v>HỎNG</v>
      </c>
      <c r="AA9" s="44">
        <v>0</v>
      </c>
    </row>
    <row r="10" spans="1:24" s="27" customFormat="1" ht="13.5" customHeight="1">
      <c r="A10" s="6"/>
      <c r="B10" s="7"/>
      <c r="C10" s="8"/>
      <c r="D10" s="9"/>
      <c r="E10" s="9"/>
      <c r="F10" s="10"/>
      <c r="G10" s="11"/>
      <c r="H10" s="12"/>
      <c r="I10" s="13"/>
      <c r="J10" s="34"/>
      <c r="K10" s="13"/>
      <c r="L10" s="13"/>
      <c r="M10" s="13"/>
      <c r="N10" s="13"/>
      <c r="O10" s="13"/>
      <c r="P10" s="13"/>
      <c r="R10" s="37"/>
      <c r="T10" s="78" t="s">
        <v>31</v>
      </c>
      <c r="U10" s="78"/>
      <c r="V10" s="78"/>
      <c r="W10" s="78"/>
      <c r="X10" s="78"/>
    </row>
    <row r="11" spans="1:24" s="14" customFormat="1" ht="15" customHeight="1">
      <c r="A11" s="14" t="s">
        <v>13</v>
      </c>
      <c r="B11" s="15"/>
      <c r="D11" s="1"/>
      <c r="E11" s="53" t="s">
        <v>14</v>
      </c>
      <c r="G11" s="53"/>
      <c r="H11" s="53"/>
      <c r="I11" s="1"/>
      <c r="J11" s="52"/>
      <c r="K11" s="52"/>
      <c r="L11" s="1"/>
      <c r="N11" s="52" t="s">
        <v>3</v>
      </c>
      <c r="O11" s="52"/>
      <c r="P11" s="16"/>
      <c r="R11" s="36"/>
      <c r="T11" s="79" t="s">
        <v>15</v>
      </c>
      <c r="U11" s="79"/>
      <c r="V11" s="79"/>
      <c r="W11" s="79"/>
      <c r="X11" s="79"/>
    </row>
    <row r="12" spans="1:24" s="28" customFormat="1" ht="18">
      <c r="A12" s="17"/>
      <c r="B12" s="18"/>
      <c r="C12" s="17"/>
      <c r="D12" s="1"/>
      <c r="E12" s="1"/>
      <c r="F12" s="1"/>
      <c r="G12" s="19"/>
      <c r="H12" s="17"/>
      <c r="I12" s="1"/>
      <c r="J12" s="20"/>
      <c r="K12" s="20"/>
      <c r="L12" s="1"/>
      <c r="N12" s="20"/>
      <c r="O12" s="20"/>
      <c r="P12" s="16"/>
      <c r="R12" s="13"/>
      <c r="T12" s="13"/>
      <c r="U12" s="17"/>
      <c r="V12" s="17"/>
      <c r="W12" s="17"/>
      <c r="X12" s="17"/>
    </row>
    <row r="13" spans="1:24" s="28" customFormat="1" ht="15.75">
      <c r="A13" s="17"/>
      <c r="B13" s="18"/>
      <c r="C13" s="17"/>
      <c r="D13" s="1"/>
      <c r="E13" s="1"/>
      <c r="F13" s="1"/>
      <c r="G13" s="19"/>
      <c r="H13" s="17"/>
      <c r="I13" s="1"/>
      <c r="J13" s="20"/>
      <c r="K13" s="20"/>
      <c r="L13" s="1"/>
      <c r="N13" s="20"/>
      <c r="O13" s="20"/>
      <c r="P13" s="16"/>
      <c r="R13" s="21"/>
      <c r="T13" s="16"/>
      <c r="U13" s="17"/>
      <c r="V13" s="17"/>
      <c r="W13" s="17"/>
      <c r="X13" s="17"/>
    </row>
    <row r="14" spans="1:24" s="28" customFormat="1" ht="15.75">
      <c r="A14" s="17"/>
      <c r="B14" s="18"/>
      <c r="C14" s="17"/>
      <c r="D14" s="1"/>
      <c r="E14" s="1"/>
      <c r="F14" s="1"/>
      <c r="G14" s="19"/>
      <c r="H14" s="17"/>
      <c r="I14" s="1"/>
      <c r="J14" s="20"/>
      <c r="K14" s="20"/>
      <c r="L14" s="1"/>
      <c r="N14" s="20"/>
      <c r="O14" s="20"/>
      <c r="P14" s="22"/>
      <c r="R14" s="21"/>
      <c r="T14" s="22"/>
      <c r="U14" s="17"/>
      <c r="V14" s="17"/>
      <c r="W14" s="17"/>
      <c r="X14" s="17"/>
    </row>
    <row r="15" spans="1:24" s="28" customFormat="1" ht="15.75">
      <c r="A15" s="17"/>
      <c r="B15" s="18"/>
      <c r="C15" s="17"/>
      <c r="D15" s="1"/>
      <c r="E15" s="1"/>
      <c r="F15" s="1"/>
      <c r="G15" s="19"/>
      <c r="H15" s="17"/>
      <c r="I15" s="1"/>
      <c r="J15" s="20"/>
      <c r="K15" s="20"/>
      <c r="L15" s="1"/>
      <c r="N15" s="20"/>
      <c r="O15" s="20"/>
      <c r="P15" s="22"/>
      <c r="R15" s="21"/>
      <c r="T15" s="22"/>
      <c r="U15" s="17"/>
      <c r="V15" s="17"/>
      <c r="W15" s="17"/>
      <c r="X15" s="17"/>
    </row>
    <row r="16" spans="1:24" s="14" customFormat="1" ht="15.75">
      <c r="A16" s="23"/>
      <c r="B16" s="39" t="s">
        <v>30</v>
      </c>
      <c r="C16" s="23"/>
      <c r="D16" s="1"/>
      <c r="E16" s="1"/>
      <c r="F16" s="1"/>
      <c r="G16" s="45"/>
      <c r="H16" s="45"/>
      <c r="I16" s="1"/>
      <c r="J16" s="52"/>
      <c r="K16" s="52"/>
      <c r="L16" s="1"/>
      <c r="N16" s="52" t="s">
        <v>4</v>
      </c>
      <c r="O16" s="52"/>
      <c r="P16" s="22"/>
      <c r="R16" s="36"/>
      <c r="T16" s="79" t="s">
        <v>5</v>
      </c>
      <c r="U16" s="79"/>
      <c r="V16" s="79"/>
      <c r="W16" s="79"/>
      <c r="X16" s="79"/>
    </row>
  </sheetData>
  <sheetProtection/>
  <autoFilter ref="Q1:Q16"/>
  <mergeCells count="32">
    <mergeCell ref="F3:F5"/>
    <mergeCell ref="G3:G5"/>
    <mergeCell ref="H3:H5"/>
    <mergeCell ref="I3:I5"/>
    <mergeCell ref="J3:O3"/>
    <mergeCell ref="P3:P5"/>
    <mergeCell ref="Q3:Q5"/>
    <mergeCell ref="A1:D1"/>
    <mergeCell ref="F1:X1"/>
    <mergeCell ref="A2:D2"/>
    <mergeCell ref="F2:X2"/>
    <mergeCell ref="A3:A5"/>
    <mergeCell ref="B3:B5"/>
    <mergeCell ref="C3:C5"/>
    <mergeCell ref="D3:D5"/>
    <mergeCell ref="E3:E5"/>
    <mergeCell ref="R3:R5"/>
    <mergeCell ref="S3:S5"/>
    <mergeCell ref="T3:T5"/>
    <mergeCell ref="U3:U5"/>
    <mergeCell ref="V3:V5"/>
    <mergeCell ref="W3:W5"/>
    <mergeCell ref="T10:X10"/>
    <mergeCell ref="T11:X11"/>
    <mergeCell ref="T16:X16"/>
    <mergeCell ref="X3:X5"/>
    <mergeCell ref="J4:J5"/>
    <mergeCell ref="K4:K5"/>
    <mergeCell ref="L4:L5"/>
    <mergeCell ref="M4:M5"/>
    <mergeCell ref="N4:N5"/>
    <mergeCell ref="O4:O5"/>
  </mergeCells>
  <conditionalFormatting sqref="I9 P9">
    <cfRule type="cellIs" priority="39" dxfId="68" operator="lessThan" stopIfTrue="1">
      <formula>5</formula>
    </cfRule>
  </conditionalFormatting>
  <conditionalFormatting sqref="I9 P9">
    <cfRule type="cellIs" priority="38" dxfId="69" operator="lessThan">
      <formula>4</formula>
    </cfRule>
  </conditionalFormatting>
  <conditionalFormatting sqref="N9:O9 J9:K9">
    <cfRule type="cellIs" priority="37" dxfId="69" operator="lessThan">
      <formula>5.5</formula>
    </cfRule>
  </conditionalFormatting>
  <conditionalFormatting sqref="Q9">
    <cfRule type="cellIs" priority="36" dxfId="69" operator="lessThan">
      <formula>2</formula>
    </cfRule>
  </conditionalFormatting>
  <conditionalFormatting sqref="R9:V9">
    <cfRule type="cellIs" priority="35" dxfId="0" operator="equal">
      <formula>"Ko Đạt"</formula>
    </cfRule>
  </conditionalFormatting>
  <conditionalFormatting sqref="R9:V9">
    <cfRule type="cellIs" priority="34" dxfId="35" operator="equal" stopIfTrue="1">
      <formula>"Ko Đạt"</formula>
    </cfRule>
  </conditionalFormatting>
  <conditionalFormatting sqref="W9">
    <cfRule type="containsText" priority="32" dxfId="70" operator="containsText" text="Nợ 0 TC">
      <formula>NOT(ISERROR(SEARCH("Nợ 0 TC",W9)))</formula>
    </cfRule>
  </conditionalFormatting>
  <conditionalFormatting sqref="R9:U9">
    <cfRule type="cellIs" priority="26" dxfId="70" operator="equal">
      <formula>0</formula>
    </cfRule>
  </conditionalFormatting>
  <conditionalFormatting sqref="X9">
    <cfRule type="cellIs" priority="24" dxfId="0" operator="greaterThan">
      <formula>"HOÃN CN"</formula>
    </cfRule>
    <cfRule type="cellIs" priority="25" dxfId="0" operator="greaterThan">
      <formula>"Hoãn CN"</formula>
    </cfRule>
  </conditionalFormatting>
  <conditionalFormatting sqref="X9">
    <cfRule type="cellIs" priority="23" dxfId="0" operator="notEqual">
      <formula>"CNTN"</formula>
    </cfRule>
  </conditionalFormatting>
  <conditionalFormatting sqref="W8">
    <cfRule type="containsText" priority="22" dxfId="70" operator="containsText" text="Nợ 0 TC">
      <formula>NOT(ISERROR(SEARCH("Nợ 0 TC",W8)))</formula>
    </cfRule>
  </conditionalFormatting>
  <conditionalFormatting sqref="W6">
    <cfRule type="containsText" priority="21" dxfId="70" operator="containsText" text="Nợ 0 TC">
      <formula>NOT(ISERROR(SEARCH("Nợ 0 TC",W6)))</formula>
    </cfRule>
  </conditionalFormatting>
  <conditionalFormatting sqref="I7">
    <cfRule type="cellIs" priority="20" dxfId="68" operator="lessThan" stopIfTrue="1">
      <formula>5</formula>
    </cfRule>
  </conditionalFormatting>
  <conditionalFormatting sqref="I7">
    <cfRule type="cellIs" priority="19" dxfId="69" operator="lessThan">
      <formula>4</formula>
    </cfRule>
  </conditionalFormatting>
  <conditionalFormatting sqref="J7:K7 N7:O7">
    <cfRule type="cellIs" priority="18" dxfId="69" operator="lessThan">
      <formula>5.5</formula>
    </cfRule>
  </conditionalFormatting>
  <conditionalFormatting sqref="W7">
    <cfRule type="containsText" priority="17" dxfId="70" operator="containsText" text="Nợ 0 TC">
      <formula>NOT(ISERROR(SEARCH("Nợ 0 TC",W7)))</formula>
    </cfRule>
  </conditionalFormatting>
  <conditionalFormatting sqref="Q7">
    <cfRule type="cellIs" priority="16" dxfId="69" operator="lessThan">
      <formula>2</formula>
    </cfRule>
  </conditionalFormatting>
  <conditionalFormatting sqref="R7:U7">
    <cfRule type="cellIs" priority="15" dxfId="70" operator="equal">
      <formula>0</formula>
    </cfRule>
  </conditionalFormatting>
  <conditionalFormatting sqref="X7">
    <cfRule type="cellIs" priority="13" dxfId="0" operator="greaterThan">
      <formula>"HOÃN CN"</formula>
    </cfRule>
    <cfRule type="cellIs" priority="14" dxfId="0" operator="greaterThan">
      <formula>"Hoãn CN"</formula>
    </cfRule>
  </conditionalFormatting>
  <conditionalFormatting sqref="X7">
    <cfRule type="cellIs" priority="12" dxfId="0" operator="notEqual">
      <formula>"CNTN"</formula>
    </cfRule>
  </conditionalFormatting>
  <printOptions/>
  <pageMargins left="0.15748031496062992" right="0.15748031496062992" top="0.2362204724409449" bottom="0.2755905511811024" header="0.2362204724409449" footer="0.15748031496062992"/>
  <pageSetup horizontalDpi="600" verticalDpi="600" orientation="landscape" paperSize="9" scale="93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2018-09-05T09:11:22Z</cp:lastPrinted>
  <dcterms:created xsi:type="dcterms:W3CDTF">2016-01-27T03:19:43Z</dcterms:created>
  <dcterms:modified xsi:type="dcterms:W3CDTF">2018-09-19T04:44:59Z</dcterms:modified>
  <cp:category/>
  <cp:version/>
  <cp:contentType/>
  <cp:contentStatus/>
</cp:coreProperties>
</file>